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730" windowHeight="11760" activeTab="3"/>
  </bookViews>
  <sheets>
    <sheet name="Results (Track) Day 1" sheetId="1" r:id="rId1"/>
    <sheet name="Track Day2" sheetId="3" r:id="rId2"/>
    <sheet name="Results (Field) Day 1" sheetId="2" r:id="rId3"/>
    <sheet name="Field Day2" sheetId="4" r:id="rId4"/>
  </sheets>
  <externalReferences>
    <externalReference r:id="rId5"/>
    <externalReference r:id="rId6"/>
  </externalReferences>
  <definedNames>
    <definedName name="_xlnm._FilterDatabase" localSheetId="3" hidden="1">'Field Day2'!$B$1:$B$1360</definedName>
    <definedName name="_xlnm._FilterDatabase" localSheetId="2" hidden="1">'Results (Field) Day 1'!$B$1:$G$1593</definedName>
    <definedName name="_xlnm._FilterDatabase" localSheetId="0" hidden="1">'Results (Track) Day 1'!$B$1:$B$1086</definedName>
    <definedName name="_xlnm._FilterDatabase" localSheetId="1" hidden="1">'Track Day2'!$C$1:$C$1240</definedName>
    <definedName name="competitors" localSheetId="3">[2]Download!$A:$CB</definedName>
    <definedName name="competitors" localSheetId="1">[2]Download!$A:$CB</definedName>
    <definedName name="competitors">[1]Download!$A:$CB</definedName>
    <definedName name="_xlnm.Print_Area" localSheetId="3">'Field Day2'!$B$1:$G$184</definedName>
    <definedName name="_xlnm.Print_Area" localSheetId="2">'Results (Field) Day 1'!$B$1:$G$220</definedName>
    <definedName name="_xlnm.Print_Area" localSheetId="0">'Results (Track) Day 1'!$B$1:$F$436</definedName>
    <definedName name="_xlnm.Print_Area" localSheetId="1">'Track Day2'!$B$1:$G$377</definedName>
    <definedName name="timetable" localSheetId="3">[2]Timetable!$A:$M</definedName>
    <definedName name="timetable" localSheetId="1">[2]Timetable!$A:$M</definedName>
    <definedName name="timetable">[1]Timetable!$A:$M</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60" i="4"/>
  <c r="D1360"/>
  <c r="E1359"/>
  <c r="D1359"/>
  <c r="E1358"/>
  <c r="D1358"/>
  <c r="E1357"/>
  <c r="D1357"/>
  <c r="E1356"/>
  <c r="D1356"/>
  <c r="E1355"/>
  <c r="D1355"/>
  <c r="E1354"/>
  <c r="D1354"/>
  <c r="E1353"/>
  <c r="D1353"/>
  <c r="E1352"/>
  <c r="D1352"/>
  <c r="E1351"/>
  <c r="D1351"/>
  <c r="E1350"/>
  <c r="D1350"/>
  <c r="E1349"/>
  <c r="D1349"/>
  <c r="E1348"/>
  <c r="D1348"/>
  <c r="E1347"/>
  <c r="D1347"/>
  <c r="E1346"/>
  <c r="D1346"/>
  <c r="E1345"/>
  <c r="D1345"/>
  <c r="E1344"/>
  <c r="D1344"/>
  <c r="E1343"/>
  <c r="D1343"/>
  <c r="E1342"/>
  <c r="D1342"/>
  <c r="E1341"/>
  <c r="D1341"/>
  <c r="E1340"/>
  <c r="D1340"/>
  <c r="E1339"/>
  <c r="D1339"/>
  <c r="E1338"/>
  <c r="D1338"/>
  <c r="E1337"/>
  <c r="D1337"/>
  <c r="E1336"/>
  <c r="D1336"/>
  <c r="E1335"/>
  <c r="D1335"/>
  <c r="E1334"/>
  <c r="D1334"/>
  <c r="E1333"/>
  <c r="D1333"/>
  <c r="E1332"/>
  <c r="D1332"/>
  <c r="E1331"/>
  <c r="D1331"/>
  <c r="E1330"/>
  <c r="D1330"/>
  <c r="E1329"/>
  <c r="D1329"/>
  <c r="E1328"/>
  <c r="D1328"/>
  <c r="E1327"/>
  <c r="D1327"/>
  <c r="E1326"/>
  <c r="D1326"/>
  <c r="E1325"/>
  <c r="D1325"/>
  <c r="E1324"/>
  <c r="D1324"/>
  <c r="E1323"/>
  <c r="D1323"/>
  <c r="E1322"/>
  <c r="D1322"/>
  <c r="E1321"/>
  <c r="D1321"/>
  <c r="E1320"/>
  <c r="D1320"/>
  <c r="E1319"/>
  <c r="D1319"/>
  <c r="E1318"/>
  <c r="D1318"/>
  <c r="E1317"/>
  <c r="D1317"/>
  <c r="E1316"/>
  <c r="D1316"/>
  <c r="E1315"/>
  <c r="D1315"/>
  <c r="E1314"/>
  <c r="D1314"/>
  <c r="E1313"/>
  <c r="D1313"/>
  <c r="E1312"/>
  <c r="D1312"/>
  <c r="E1311"/>
  <c r="D1311"/>
  <c r="E1310"/>
  <c r="D1310"/>
  <c r="E1309"/>
  <c r="D1309"/>
  <c r="E1308"/>
  <c r="D1308"/>
  <c r="E1307"/>
  <c r="D1307"/>
  <c r="E1306"/>
  <c r="D1306"/>
  <c r="E1305"/>
  <c r="D1305"/>
  <c r="E1304"/>
  <c r="D1304"/>
  <c r="E1303"/>
  <c r="D1303"/>
  <c r="E1302"/>
  <c r="D1302"/>
  <c r="E1301"/>
  <c r="D1301"/>
  <c r="E1300"/>
  <c r="D1300"/>
  <c r="E1299"/>
  <c r="D1299"/>
  <c r="E1298"/>
  <c r="D1298"/>
  <c r="E1297"/>
  <c r="D1297"/>
  <c r="E1296"/>
  <c r="D1296"/>
  <c r="E1295"/>
  <c r="D1295"/>
  <c r="E1294"/>
  <c r="D1294"/>
  <c r="E1293"/>
  <c r="D1293"/>
  <c r="E1292"/>
  <c r="D1292"/>
  <c r="E1291"/>
  <c r="D1291"/>
  <c r="E1290"/>
  <c r="D1290"/>
  <c r="E1289"/>
  <c r="D1289"/>
  <c r="E1288"/>
  <c r="D1288"/>
  <c r="E1287"/>
  <c r="D1287"/>
  <c r="E1286"/>
  <c r="D1286"/>
  <c r="E1285"/>
  <c r="D1285"/>
  <c r="E1284"/>
  <c r="D1284"/>
  <c r="E1283"/>
  <c r="D1283"/>
  <c r="E1282"/>
  <c r="D1282"/>
  <c r="E1281"/>
  <c r="D1281"/>
  <c r="E1280"/>
  <c r="D1280"/>
  <c r="E1279"/>
  <c r="D1279"/>
  <c r="E1278"/>
  <c r="D1278"/>
  <c r="E1277"/>
  <c r="D1277"/>
  <c r="E1276"/>
  <c r="D1276"/>
  <c r="E1275"/>
  <c r="D1275"/>
  <c r="E1274"/>
  <c r="D1274"/>
  <c r="E1273"/>
  <c r="D1273"/>
  <c r="E1272"/>
  <c r="D1272"/>
  <c r="E1271"/>
  <c r="D1271"/>
  <c r="E1270"/>
  <c r="D1270"/>
  <c r="E1269"/>
  <c r="D1269"/>
  <c r="E1268"/>
  <c r="D1268"/>
  <c r="E1267"/>
  <c r="D1267"/>
  <c r="E1266"/>
  <c r="D1266"/>
  <c r="E1265"/>
  <c r="D1265"/>
  <c r="E1264"/>
  <c r="D1264"/>
  <c r="E1263"/>
  <c r="D1263"/>
  <c r="E1262"/>
  <c r="D1262"/>
  <c r="E1261"/>
  <c r="D1261"/>
  <c r="E1260"/>
  <c r="D1260"/>
  <c r="E1259"/>
  <c r="D1259"/>
  <c r="E1258"/>
  <c r="D1258"/>
  <c r="E1257"/>
  <c r="D1257"/>
  <c r="E1256"/>
  <c r="D1256"/>
  <c r="E1255"/>
  <c r="D1255"/>
  <c r="E1254"/>
  <c r="D1254"/>
  <c r="E1253"/>
  <c r="D1253"/>
  <c r="E1252"/>
  <c r="D1252"/>
  <c r="E1251"/>
  <c r="D1251"/>
  <c r="E1250"/>
  <c r="D1250"/>
  <c r="E1249"/>
  <c r="D1249"/>
  <c r="E1248"/>
  <c r="D1248"/>
  <c r="E1247"/>
  <c r="D1247"/>
  <c r="E1246"/>
  <c r="D1246"/>
  <c r="E1245"/>
  <c r="D1245"/>
  <c r="E1244"/>
  <c r="D1244"/>
  <c r="E1243"/>
  <c r="D1243"/>
  <c r="E1242"/>
  <c r="D1242"/>
  <c r="E1241"/>
  <c r="D1241"/>
  <c r="E1240"/>
  <c r="D1240"/>
  <c r="E1239"/>
  <c r="D1239"/>
  <c r="E1238"/>
  <c r="D1238"/>
  <c r="E1237"/>
  <c r="D1237"/>
  <c r="E1236"/>
  <c r="D1236"/>
  <c r="E1235"/>
  <c r="D1235"/>
  <c r="E1234"/>
  <c r="D1234"/>
  <c r="E1233"/>
  <c r="D1233"/>
  <c r="E1232"/>
  <c r="D1232"/>
  <c r="E1231"/>
  <c r="D1231"/>
  <c r="E1230"/>
  <c r="D1230"/>
  <c r="E1229"/>
  <c r="D1229"/>
  <c r="E1228"/>
  <c r="D1228"/>
  <c r="E1227"/>
  <c r="D1227"/>
  <c r="E1226"/>
  <c r="D1226"/>
  <c r="E1225"/>
  <c r="D1225"/>
  <c r="E1224"/>
  <c r="D1224"/>
  <c r="E1223"/>
  <c r="D1223"/>
  <c r="E1222"/>
  <c r="D1222"/>
  <c r="E1221"/>
  <c r="D1221"/>
  <c r="E1220"/>
  <c r="D1220"/>
  <c r="E1219"/>
  <c r="D1219"/>
  <c r="E1218"/>
  <c r="D1218"/>
  <c r="E1217"/>
  <c r="D1217"/>
  <c r="E1216"/>
  <c r="D1216"/>
  <c r="E1215"/>
  <c r="D1215"/>
  <c r="E1214"/>
  <c r="D1214"/>
  <c r="E1213"/>
  <c r="D1213"/>
  <c r="E1212"/>
  <c r="D1212"/>
  <c r="E1211"/>
  <c r="D1211"/>
  <c r="E1210"/>
  <c r="D1210"/>
  <c r="E1209"/>
  <c r="D1209"/>
  <c r="E1208"/>
  <c r="D1208"/>
  <c r="E1207"/>
  <c r="D1207"/>
  <c r="E1206"/>
  <c r="D1206"/>
  <c r="E1205"/>
  <c r="D1205"/>
  <c r="E1204"/>
  <c r="D1204"/>
  <c r="E1203"/>
  <c r="D1203"/>
  <c r="E1202"/>
  <c r="D1202"/>
  <c r="E1201"/>
  <c r="D1201"/>
  <c r="E1200"/>
  <c r="D1200"/>
  <c r="E1199"/>
  <c r="D1199"/>
  <c r="E1198"/>
  <c r="D1198"/>
  <c r="E1197"/>
  <c r="D1197"/>
  <c r="E1196"/>
  <c r="D1196"/>
  <c r="E1195"/>
  <c r="D1195"/>
  <c r="E1194"/>
  <c r="D1194"/>
  <c r="E1193"/>
  <c r="D1193"/>
  <c r="E1192"/>
  <c r="D1192"/>
  <c r="E1191"/>
  <c r="D1191"/>
  <c r="E1190"/>
  <c r="D1190"/>
  <c r="E1189"/>
  <c r="D1189"/>
  <c r="E1188"/>
  <c r="D1188"/>
  <c r="E1187"/>
  <c r="D1187"/>
  <c r="E1186"/>
  <c r="D1186"/>
  <c r="E1185"/>
  <c r="D1185"/>
  <c r="E1184"/>
  <c r="D1184"/>
  <c r="E1183"/>
  <c r="D1183"/>
  <c r="E1182"/>
  <c r="D1182"/>
  <c r="E1181"/>
  <c r="D1181"/>
  <c r="E1180"/>
  <c r="D1180"/>
  <c r="E1179"/>
  <c r="D1179"/>
  <c r="E1178"/>
  <c r="D1178"/>
  <c r="E1177"/>
  <c r="D1177"/>
  <c r="E1176"/>
  <c r="D1176"/>
  <c r="E1175"/>
  <c r="D1175"/>
  <c r="E1174"/>
  <c r="D1174"/>
  <c r="E1173"/>
  <c r="D1173"/>
  <c r="E1172"/>
  <c r="D1172"/>
  <c r="E1171"/>
  <c r="D1171"/>
  <c r="E1170"/>
  <c r="D1170"/>
  <c r="E1169"/>
  <c r="D1169"/>
  <c r="E1168"/>
  <c r="D1168"/>
  <c r="E1167"/>
  <c r="D1167"/>
  <c r="E1166"/>
  <c r="D1166"/>
  <c r="E1165"/>
  <c r="D1165"/>
  <c r="E1164"/>
  <c r="D1164"/>
  <c r="E1163"/>
  <c r="D1163"/>
  <c r="E1162"/>
  <c r="D1162"/>
  <c r="E1161"/>
  <c r="D1161"/>
  <c r="E1160"/>
  <c r="D1160"/>
  <c r="E1159"/>
  <c r="D1159"/>
  <c r="E1158"/>
  <c r="D1158"/>
  <c r="E1157"/>
  <c r="D1157"/>
  <c r="E1156"/>
  <c r="D1156"/>
  <c r="E1155"/>
  <c r="D1155"/>
  <c r="E1154"/>
  <c r="D1154"/>
  <c r="E1153"/>
  <c r="D1153"/>
  <c r="E1152"/>
  <c r="D1152"/>
  <c r="E1151"/>
  <c r="D1151"/>
  <c r="E1150"/>
  <c r="D1150"/>
  <c r="E1149"/>
  <c r="D1149"/>
  <c r="E1148"/>
  <c r="D1148"/>
  <c r="E1147"/>
  <c r="D1147"/>
  <c r="E1146"/>
  <c r="D1146"/>
  <c r="E1145"/>
  <c r="D1145"/>
  <c r="E1144"/>
  <c r="D1144"/>
  <c r="E1143"/>
  <c r="D1143"/>
  <c r="E1142"/>
  <c r="D1142"/>
  <c r="E1141"/>
  <c r="D1141"/>
  <c r="E1140"/>
  <c r="D1140"/>
  <c r="E1139"/>
  <c r="D1139"/>
  <c r="E1138"/>
  <c r="D1138"/>
  <c r="E1137"/>
  <c r="D1137"/>
  <c r="E1136"/>
  <c r="D1136"/>
  <c r="E1135"/>
  <c r="D1135"/>
  <c r="E1134"/>
  <c r="D1134"/>
  <c r="E1133"/>
  <c r="D1133"/>
  <c r="E1132"/>
  <c r="D1132"/>
  <c r="E1131"/>
  <c r="D1131"/>
  <c r="E1130"/>
  <c r="D1130"/>
  <c r="E1129"/>
  <c r="D1129"/>
  <c r="E1128"/>
  <c r="D1128"/>
  <c r="E1127"/>
  <c r="D1127"/>
  <c r="E1126"/>
  <c r="D1126"/>
  <c r="E1125"/>
  <c r="D1125"/>
  <c r="E1124"/>
  <c r="D1124"/>
  <c r="E1123"/>
  <c r="D1123"/>
  <c r="E1122"/>
  <c r="D1122"/>
  <c r="E1121"/>
  <c r="D1121"/>
  <c r="E1120"/>
  <c r="D1120"/>
  <c r="E1119"/>
  <c r="D1119"/>
  <c r="E1118"/>
  <c r="D1118"/>
  <c r="E1117"/>
  <c r="D1117"/>
  <c r="E1116"/>
  <c r="D1116"/>
  <c r="E1115"/>
  <c r="D1115"/>
  <c r="E1114"/>
  <c r="D1114"/>
  <c r="E1113"/>
  <c r="D1113"/>
  <c r="E1112"/>
  <c r="D1112"/>
  <c r="E1111"/>
  <c r="D1111"/>
  <c r="E1110"/>
  <c r="D1110"/>
  <c r="E1109"/>
  <c r="D1109"/>
  <c r="E1108"/>
  <c r="D1108"/>
  <c r="E1107"/>
  <c r="D1107"/>
  <c r="E1106"/>
  <c r="D1106"/>
  <c r="E1105"/>
  <c r="D1105"/>
  <c r="E1104"/>
  <c r="D1104"/>
  <c r="E1103"/>
  <c r="D1103"/>
  <c r="E1102"/>
  <c r="D1102"/>
  <c r="E1101"/>
  <c r="D1101"/>
  <c r="E1100"/>
  <c r="D1100"/>
  <c r="E1099"/>
  <c r="D1099"/>
  <c r="E1098"/>
  <c r="D1098"/>
  <c r="E1097"/>
  <c r="D1097"/>
  <c r="E1096"/>
  <c r="D1096"/>
  <c r="E1095"/>
  <c r="D1095"/>
  <c r="E1094"/>
  <c r="D1094"/>
  <c r="E1093"/>
  <c r="D1093"/>
  <c r="E1092"/>
  <c r="D1092"/>
  <c r="E1091"/>
  <c r="D1091"/>
  <c r="E1090"/>
  <c r="D1090"/>
  <c r="E1089"/>
  <c r="D1089"/>
  <c r="E1088"/>
  <c r="D1088"/>
  <c r="E1087"/>
  <c r="D1087"/>
  <c r="E1086"/>
  <c r="D1086"/>
  <c r="E1085"/>
  <c r="D1085"/>
  <c r="E1084"/>
  <c r="D1084"/>
  <c r="E1083"/>
  <c r="D1083"/>
  <c r="E1082"/>
  <c r="D1082"/>
  <c r="E1081"/>
  <c r="D1081"/>
  <c r="E1080"/>
  <c r="D1080"/>
  <c r="E1079"/>
  <c r="D1079"/>
  <c r="E1078"/>
  <c r="D1078"/>
  <c r="E1077"/>
  <c r="D1077"/>
  <c r="E1076"/>
  <c r="D1076"/>
  <c r="E1075"/>
  <c r="D1075"/>
  <c r="E1074"/>
  <c r="D1074"/>
  <c r="E1073"/>
  <c r="D1073"/>
  <c r="E1072"/>
  <c r="D1072"/>
  <c r="E1071"/>
  <c r="D1071"/>
  <c r="E1070"/>
  <c r="D1070"/>
  <c r="E1069"/>
  <c r="D1069"/>
  <c r="E1068"/>
  <c r="D1068"/>
  <c r="E1067"/>
  <c r="D1067"/>
  <c r="E1066"/>
  <c r="D1066"/>
  <c r="E1065"/>
  <c r="D1065"/>
  <c r="E1064"/>
  <c r="D1064"/>
  <c r="E1063"/>
  <c r="D1063"/>
  <c r="E1062"/>
  <c r="D1062"/>
  <c r="E1061"/>
  <c r="D1061"/>
  <c r="E1060"/>
  <c r="D1060"/>
  <c r="E1059"/>
  <c r="D1059"/>
  <c r="E1058"/>
  <c r="D1058"/>
  <c r="E1057"/>
  <c r="D1057"/>
  <c r="E1056"/>
  <c r="D1056"/>
  <c r="E1055"/>
  <c r="D1055"/>
  <c r="E1054"/>
  <c r="D1054"/>
  <c r="E1053"/>
  <c r="D1053"/>
  <c r="E1052"/>
  <c r="D1052"/>
  <c r="E1051"/>
  <c r="D1051"/>
  <c r="E1050"/>
  <c r="D1050"/>
  <c r="E1049"/>
  <c r="D1049"/>
  <c r="E1048"/>
  <c r="D1048"/>
  <c r="E1047"/>
  <c r="D1047"/>
  <c r="E1046"/>
  <c r="D1046"/>
  <c r="E1045"/>
  <c r="D1045"/>
  <c r="E1044"/>
  <c r="D1044"/>
  <c r="E1043"/>
  <c r="D1043"/>
  <c r="E1042"/>
  <c r="D1042"/>
  <c r="E1041"/>
  <c r="D1041"/>
  <c r="E1040"/>
  <c r="D1040"/>
  <c r="E1039"/>
  <c r="D1039"/>
  <c r="E1038"/>
  <c r="D1038"/>
  <c r="E1037"/>
  <c r="D1037"/>
  <c r="E1036"/>
  <c r="D1036"/>
  <c r="E1035"/>
  <c r="D1035"/>
  <c r="E1034"/>
  <c r="D1034"/>
  <c r="E1033"/>
  <c r="D1033"/>
  <c r="E1032"/>
  <c r="D1032"/>
  <c r="E1031"/>
  <c r="D1031"/>
  <c r="E1030"/>
  <c r="D1030"/>
  <c r="E1029"/>
  <c r="D1029"/>
  <c r="E1028"/>
  <c r="D1028"/>
  <c r="E1027"/>
  <c r="D1027"/>
  <c r="E1026"/>
  <c r="D1026"/>
  <c r="E1025"/>
  <c r="D1025"/>
  <c r="E1024"/>
  <c r="D1024"/>
  <c r="E1023"/>
  <c r="D1023"/>
  <c r="E1022"/>
  <c r="D1022"/>
  <c r="E1021"/>
  <c r="D1021"/>
  <c r="E1020"/>
  <c r="D1020"/>
  <c r="E1019"/>
  <c r="D1019"/>
  <c r="E1018"/>
  <c r="D1018"/>
  <c r="E1017"/>
  <c r="D1017"/>
  <c r="E1016"/>
  <c r="D1016"/>
  <c r="E1015"/>
  <c r="D1015"/>
  <c r="E1014"/>
  <c r="D1014"/>
  <c r="E1013"/>
  <c r="D1013"/>
  <c r="E1012"/>
  <c r="D1012"/>
  <c r="E1011"/>
  <c r="D1011"/>
  <c r="E1010"/>
  <c r="D1010"/>
  <c r="E1009"/>
  <c r="D1009"/>
  <c r="E1008"/>
  <c r="D1008"/>
  <c r="E1007"/>
  <c r="D1007"/>
  <c r="E1006"/>
  <c r="D1006"/>
  <c r="E1005"/>
  <c r="D1005"/>
  <c r="E1004"/>
  <c r="D1004"/>
  <c r="E1003"/>
  <c r="D1003"/>
  <c r="E1002"/>
  <c r="D1002"/>
  <c r="E1001"/>
  <c r="D1001"/>
  <c r="E1000"/>
  <c r="D1000"/>
  <c r="E999"/>
  <c r="D999"/>
  <c r="E998"/>
  <c r="D998"/>
  <c r="E997"/>
  <c r="D997"/>
  <c r="E996"/>
  <c r="D996"/>
  <c r="E995"/>
  <c r="D995"/>
  <c r="E994"/>
  <c r="D994"/>
  <c r="E993"/>
  <c r="D993"/>
  <c r="E992"/>
  <c r="D992"/>
  <c r="E991"/>
  <c r="D991"/>
  <c r="E990"/>
  <c r="D990"/>
  <c r="E989"/>
  <c r="D989"/>
  <c r="E988"/>
  <c r="D988"/>
  <c r="E987"/>
  <c r="D987"/>
  <c r="E986"/>
  <c r="D986"/>
  <c r="E985"/>
  <c r="D985"/>
  <c r="E984"/>
  <c r="D984"/>
  <c r="E983"/>
  <c r="D983"/>
  <c r="E982"/>
  <c r="D982"/>
  <c r="E981"/>
  <c r="D981"/>
  <c r="E980"/>
  <c r="D980"/>
  <c r="E979"/>
  <c r="D979"/>
  <c r="E978"/>
  <c r="D978"/>
  <c r="E977"/>
  <c r="D977"/>
  <c r="E976"/>
  <c r="D976"/>
  <c r="E975"/>
  <c r="D975"/>
  <c r="E974"/>
  <c r="D974"/>
  <c r="E973"/>
  <c r="D973"/>
  <c r="E972"/>
  <c r="D972"/>
  <c r="E971"/>
  <c r="D971"/>
  <c r="E970"/>
  <c r="D970"/>
  <c r="E969"/>
  <c r="D969"/>
  <c r="E968"/>
  <c r="D968"/>
  <c r="E967"/>
  <c r="D967"/>
  <c r="E966"/>
  <c r="D966"/>
  <c r="E965"/>
  <c r="D965"/>
  <c r="E964"/>
  <c r="D964"/>
  <c r="E963"/>
  <c r="D963"/>
  <c r="E962"/>
  <c r="D962"/>
  <c r="E961"/>
  <c r="D961"/>
  <c r="E960"/>
  <c r="D960"/>
  <c r="E959"/>
  <c r="D959"/>
  <c r="E958"/>
  <c r="D958"/>
  <c r="E957"/>
  <c r="D957"/>
  <c r="E956"/>
  <c r="D956"/>
  <c r="E955"/>
  <c r="D955"/>
  <c r="E954"/>
  <c r="D954"/>
  <c r="E953"/>
  <c r="D953"/>
  <c r="E952"/>
  <c r="D952"/>
  <c r="E951"/>
  <c r="D951"/>
  <c r="E950"/>
  <c r="D950"/>
  <c r="E949"/>
  <c r="D949"/>
  <c r="E948"/>
  <c r="D948"/>
  <c r="E947"/>
  <c r="D947"/>
  <c r="E946"/>
  <c r="D946"/>
  <c r="E945"/>
  <c r="D945"/>
  <c r="E944"/>
  <c r="D944"/>
  <c r="E943"/>
  <c r="D943"/>
  <c r="E942"/>
  <c r="D942"/>
  <c r="E941"/>
  <c r="D941"/>
  <c r="E940"/>
  <c r="D940"/>
  <c r="E939"/>
  <c r="D939"/>
  <c r="E938"/>
  <c r="D938"/>
  <c r="E937"/>
  <c r="D937"/>
  <c r="E936"/>
  <c r="D936"/>
  <c r="E935"/>
  <c r="D935"/>
  <c r="E934"/>
  <c r="D934"/>
  <c r="E933"/>
  <c r="D933"/>
  <c r="E932"/>
  <c r="D932"/>
  <c r="E931"/>
  <c r="D931"/>
  <c r="E930"/>
  <c r="D930"/>
  <c r="E929"/>
  <c r="D929"/>
  <c r="E928"/>
  <c r="D928"/>
  <c r="E927"/>
  <c r="D927"/>
  <c r="E926"/>
  <c r="D926"/>
  <c r="E925"/>
  <c r="D925"/>
  <c r="E924"/>
  <c r="D924"/>
  <c r="E923"/>
  <c r="D923"/>
  <c r="E922"/>
  <c r="D922"/>
  <c r="E921"/>
  <c r="D921"/>
  <c r="E920"/>
  <c r="D920"/>
  <c r="E919"/>
  <c r="D919"/>
  <c r="E918"/>
  <c r="D918"/>
  <c r="E917"/>
  <c r="D917"/>
  <c r="E916"/>
  <c r="D916"/>
  <c r="E915"/>
  <c r="D915"/>
  <c r="E914"/>
  <c r="D914"/>
  <c r="E913"/>
  <c r="D913"/>
  <c r="E912"/>
  <c r="D912"/>
  <c r="E911"/>
  <c r="D911"/>
  <c r="E910"/>
  <c r="D910"/>
  <c r="E909"/>
  <c r="D909"/>
  <c r="E908"/>
  <c r="D908"/>
  <c r="E907"/>
  <c r="D907"/>
  <c r="E906"/>
  <c r="D906"/>
  <c r="E905"/>
  <c r="D905"/>
  <c r="E904"/>
  <c r="D904"/>
  <c r="E903"/>
  <c r="D903"/>
  <c r="E902"/>
  <c r="D902"/>
  <c r="E901"/>
  <c r="D901"/>
  <c r="E900"/>
  <c r="D900"/>
  <c r="E899"/>
  <c r="D899"/>
  <c r="E898"/>
  <c r="D898"/>
  <c r="E897"/>
  <c r="D897"/>
  <c r="E896"/>
  <c r="D896"/>
  <c r="E895"/>
  <c r="D895"/>
  <c r="E894"/>
  <c r="D894"/>
  <c r="E893"/>
  <c r="D893"/>
  <c r="E892"/>
  <c r="D892"/>
  <c r="E891"/>
  <c r="D891"/>
  <c r="E890"/>
  <c r="D890"/>
  <c r="E889"/>
  <c r="D889"/>
  <c r="E888"/>
  <c r="D888"/>
  <c r="E887"/>
  <c r="D887"/>
  <c r="E886"/>
  <c r="D886"/>
  <c r="E885"/>
  <c r="D885"/>
  <c r="E884"/>
  <c r="D884"/>
  <c r="E883"/>
  <c r="D883"/>
  <c r="E882"/>
  <c r="D882"/>
  <c r="E881"/>
  <c r="D881"/>
  <c r="E880"/>
  <c r="D880"/>
  <c r="E879"/>
  <c r="D879"/>
  <c r="E878"/>
  <c r="D878"/>
  <c r="E877"/>
  <c r="D877"/>
  <c r="E876"/>
  <c r="D876"/>
  <c r="E875"/>
  <c r="D875"/>
  <c r="E874"/>
  <c r="D874"/>
  <c r="E873"/>
  <c r="D873"/>
  <c r="E872"/>
  <c r="D872"/>
  <c r="E871"/>
  <c r="D871"/>
  <c r="E870"/>
  <c r="D870"/>
  <c r="E869"/>
  <c r="D869"/>
  <c r="E868"/>
  <c r="D868"/>
  <c r="E867"/>
  <c r="D867"/>
  <c r="E866"/>
  <c r="D866"/>
  <c r="E865"/>
  <c r="D865"/>
  <c r="E864"/>
  <c r="D864"/>
  <c r="E863"/>
  <c r="D863"/>
  <c r="E862"/>
  <c r="D862"/>
  <c r="E861"/>
  <c r="D861"/>
  <c r="E860"/>
  <c r="D860"/>
  <c r="E859"/>
  <c r="D859"/>
  <c r="E858"/>
  <c r="D858"/>
  <c r="E857"/>
  <c r="D857"/>
  <c r="E856"/>
  <c r="D856"/>
  <c r="E855"/>
  <c r="D855"/>
  <c r="E854"/>
  <c r="D854"/>
  <c r="E853"/>
  <c r="D853"/>
  <c r="E852"/>
  <c r="D852"/>
  <c r="E851"/>
  <c r="D851"/>
  <c r="E850"/>
  <c r="D850"/>
  <c r="E849"/>
  <c r="D849"/>
  <c r="E848"/>
  <c r="D848"/>
  <c r="E847"/>
  <c r="D847"/>
  <c r="E846"/>
  <c r="D846"/>
  <c r="E845"/>
  <c r="D845"/>
  <c r="E844"/>
  <c r="D844"/>
  <c r="E843"/>
  <c r="D843"/>
  <c r="E842"/>
  <c r="D842"/>
  <c r="E841"/>
  <c r="D841"/>
  <c r="E840"/>
  <c r="D840"/>
  <c r="E839"/>
  <c r="D839"/>
  <c r="E838"/>
  <c r="D838"/>
  <c r="E837"/>
  <c r="D837"/>
  <c r="E836"/>
  <c r="D836"/>
  <c r="E835"/>
  <c r="D835"/>
  <c r="E834"/>
  <c r="D834"/>
  <c r="E833"/>
  <c r="D833"/>
  <c r="E832"/>
  <c r="D832"/>
  <c r="E831"/>
  <c r="D831"/>
  <c r="E830"/>
  <c r="D830"/>
  <c r="E829"/>
  <c r="D829"/>
  <c r="E828"/>
  <c r="D828"/>
  <c r="E827"/>
  <c r="D827"/>
  <c r="E826"/>
  <c r="D826"/>
  <c r="E825"/>
  <c r="D825"/>
  <c r="E824"/>
  <c r="D824"/>
  <c r="E823"/>
  <c r="D823"/>
  <c r="E822"/>
  <c r="D822"/>
  <c r="E821"/>
  <c r="D821"/>
  <c r="E820"/>
  <c r="D820"/>
  <c r="E819"/>
  <c r="D819"/>
  <c r="E818"/>
  <c r="D818"/>
  <c r="E817"/>
  <c r="D817"/>
  <c r="E816"/>
  <c r="D816"/>
  <c r="E815"/>
  <c r="D815"/>
  <c r="E814"/>
  <c r="D814"/>
  <c r="E813"/>
  <c r="D813"/>
  <c r="E812"/>
  <c r="D812"/>
  <c r="E811"/>
  <c r="D811"/>
  <c r="E810"/>
  <c r="D810"/>
  <c r="E809"/>
  <c r="D809"/>
  <c r="E808"/>
  <c r="D808"/>
  <c r="E807"/>
  <c r="D807"/>
  <c r="E806"/>
  <c r="D806"/>
  <c r="E805"/>
  <c r="D805"/>
  <c r="E804"/>
  <c r="D804"/>
  <c r="E803"/>
  <c r="D803"/>
  <c r="E802"/>
  <c r="D802"/>
  <c r="E801"/>
  <c r="D801"/>
  <c r="E800"/>
  <c r="D800"/>
  <c r="E799"/>
  <c r="D799"/>
  <c r="E798"/>
  <c r="D798"/>
  <c r="E797"/>
  <c r="D797"/>
  <c r="E796"/>
  <c r="D796"/>
  <c r="E795"/>
  <c r="D795"/>
  <c r="E794"/>
  <c r="D794"/>
  <c r="E793"/>
  <c r="D793"/>
  <c r="E792"/>
  <c r="D792"/>
  <c r="E791"/>
  <c r="D791"/>
  <c r="E790"/>
  <c r="D790"/>
  <c r="E789"/>
  <c r="D789"/>
  <c r="E788"/>
  <c r="D788"/>
  <c r="E787"/>
  <c r="D787"/>
  <c r="E786"/>
  <c r="D786"/>
  <c r="E785"/>
  <c r="D785"/>
  <c r="E784"/>
  <c r="D784"/>
  <c r="E783"/>
  <c r="D783"/>
  <c r="E782"/>
  <c r="D782"/>
  <c r="E781"/>
  <c r="D781"/>
  <c r="E780"/>
  <c r="D780"/>
  <c r="E779"/>
  <c r="D779"/>
  <c r="E778"/>
  <c r="D778"/>
  <c r="E777"/>
  <c r="D777"/>
  <c r="E776"/>
  <c r="D776"/>
  <c r="E775"/>
  <c r="D775"/>
  <c r="E774"/>
  <c r="D774"/>
  <c r="E773"/>
  <c r="D773"/>
  <c r="E772"/>
  <c r="D772"/>
  <c r="E771"/>
  <c r="D771"/>
  <c r="E770"/>
  <c r="D770"/>
  <c r="E769"/>
  <c r="D769"/>
  <c r="E768"/>
  <c r="D768"/>
  <c r="E767"/>
  <c r="D767"/>
  <c r="E766"/>
  <c r="D766"/>
  <c r="E765"/>
  <c r="D765"/>
  <c r="E764"/>
  <c r="D764"/>
  <c r="E763"/>
  <c r="D763"/>
  <c r="E762"/>
  <c r="D762"/>
  <c r="E761"/>
  <c r="D761"/>
  <c r="E760"/>
  <c r="D760"/>
  <c r="E759"/>
  <c r="D759"/>
  <c r="E758"/>
  <c r="D758"/>
  <c r="E757"/>
  <c r="D757"/>
  <c r="E756"/>
  <c r="D756"/>
  <c r="E755"/>
  <c r="D755"/>
  <c r="E754"/>
  <c r="D754"/>
  <c r="E753"/>
  <c r="D753"/>
  <c r="E752"/>
  <c r="D752"/>
  <c r="E751"/>
  <c r="D751"/>
  <c r="E750"/>
  <c r="D750"/>
  <c r="E749"/>
  <c r="D749"/>
  <c r="E748"/>
  <c r="D748"/>
  <c r="E747"/>
  <c r="D747"/>
  <c r="E746"/>
  <c r="D746"/>
  <c r="E745"/>
  <c r="D745"/>
  <c r="E744"/>
  <c r="D744"/>
  <c r="E743"/>
  <c r="D743"/>
  <c r="E742"/>
  <c r="D742"/>
  <c r="E741"/>
  <c r="D741"/>
  <c r="E740"/>
  <c r="D740"/>
  <c r="E739"/>
  <c r="D739"/>
  <c r="E738"/>
  <c r="D738"/>
  <c r="E737"/>
  <c r="D737"/>
  <c r="E736"/>
  <c r="D736"/>
  <c r="E735"/>
  <c r="D735"/>
  <c r="E734"/>
  <c r="D734"/>
  <c r="E733"/>
  <c r="D733"/>
  <c r="E732"/>
  <c r="D732"/>
  <c r="E731"/>
  <c r="D731"/>
  <c r="E730"/>
  <c r="D730"/>
  <c r="E729"/>
  <c r="D729"/>
  <c r="E728"/>
  <c r="D728"/>
  <c r="E727"/>
  <c r="D727"/>
  <c r="E726"/>
  <c r="D726"/>
  <c r="E725"/>
  <c r="D725"/>
  <c r="E724"/>
  <c r="D724"/>
  <c r="E723"/>
  <c r="D723"/>
  <c r="E722"/>
  <c r="D722"/>
  <c r="E721"/>
  <c r="D721"/>
  <c r="E720"/>
  <c r="D720"/>
  <c r="E719"/>
  <c r="D719"/>
  <c r="E718"/>
  <c r="D718"/>
  <c r="E717"/>
  <c r="D717"/>
  <c r="E716"/>
  <c r="D716"/>
  <c r="E715"/>
  <c r="D715"/>
  <c r="E714"/>
  <c r="D714"/>
  <c r="E713"/>
  <c r="D713"/>
  <c r="E712"/>
  <c r="D712"/>
  <c r="E711"/>
  <c r="D711"/>
  <c r="E710"/>
  <c r="D710"/>
  <c r="E709"/>
  <c r="D709"/>
  <c r="E708"/>
  <c r="D708"/>
  <c r="E707"/>
  <c r="D707"/>
  <c r="E706"/>
  <c r="D706"/>
  <c r="E705"/>
  <c r="D705"/>
  <c r="E704"/>
  <c r="D704"/>
  <c r="E703"/>
  <c r="D703"/>
  <c r="E702"/>
  <c r="D702"/>
  <c r="E701"/>
  <c r="D701"/>
  <c r="E700"/>
  <c r="D700"/>
  <c r="E699"/>
  <c r="D699"/>
  <c r="E698"/>
  <c r="D698"/>
  <c r="E697"/>
  <c r="D697"/>
  <c r="E696"/>
  <c r="D696"/>
  <c r="E695"/>
  <c r="D695"/>
  <c r="E694"/>
  <c r="D694"/>
  <c r="E693"/>
  <c r="D693"/>
  <c r="E692"/>
  <c r="D692"/>
  <c r="E691"/>
  <c r="D691"/>
  <c r="E690"/>
  <c r="D690"/>
  <c r="E689"/>
  <c r="D689"/>
  <c r="E688"/>
  <c r="D688"/>
  <c r="E687"/>
  <c r="D687"/>
  <c r="E686"/>
  <c r="D686"/>
  <c r="E685"/>
  <c r="D685"/>
  <c r="E684"/>
  <c r="D684"/>
  <c r="E683"/>
  <c r="D683"/>
  <c r="E682"/>
  <c r="D682"/>
  <c r="E681"/>
  <c r="D681"/>
  <c r="E680"/>
  <c r="D680"/>
  <c r="E679"/>
  <c r="D679"/>
  <c r="E678"/>
  <c r="D678"/>
  <c r="E677"/>
  <c r="D677"/>
  <c r="E676"/>
  <c r="D676"/>
  <c r="E675"/>
  <c r="D675"/>
  <c r="E674"/>
  <c r="D674"/>
  <c r="E673"/>
  <c r="D673"/>
  <c r="E672"/>
  <c r="D672"/>
  <c r="E671"/>
  <c r="D671"/>
  <c r="E670"/>
  <c r="D670"/>
  <c r="E669"/>
  <c r="D669"/>
  <c r="E668"/>
  <c r="D668"/>
  <c r="E667"/>
  <c r="D667"/>
  <c r="E666"/>
  <c r="D666"/>
  <c r="E665"/>
  <c r="D665"/>
  <c r="E664"/>
  <c r="D664"/>
  <c r="E663"/>
  <c r="D663"/>
  <c r="E662"/>
  <c r="D662"/>
  <c r="E661"/>
  <c r="D661"/>
  <c r="E660"/>
  <c r="D660"/>
  <c r="E659"/>
  <c r="D659"/>
  <c r="E658"/>
  <c r="D658"/>
  <c r="E657"/>
  <c r="D657"/>
  <c r="E656"/>
  <c r="D656"/>
  <c r="E655"/>
  <c r="D655"/>
  <c r="E654"/>
  <c r="D654"/>
  <c r="E653"/>
  <c r="D653"/>
  <c r="E652"/>
  <c r="D652"/>
  <c r="E651"/>
  <c r="D651"/>
  <c r="E650"/>
  <c r="D650"/>
  <c r="E649"/>
  <c r="D649"/>
  <c r="E648"/>
  <c r="D648"/>
  <c r="E647"/>
  <c r="D647"/>
  <c r="E646"/>
  <c r="D646"/>
  <c r="E645"/>
  <c r="D645"/>
  <c r="E644"/>
  <c r="D644"/>
  <c r="E643"/>
  <c r="D643"/>
  <c r="E642"/>
  <c r="D642"/>
  <c r="E641"/>
  <c r="D641"/>
  <c r="E640"/>
  <c r="D640"/>
  <c r="E639"/>
  <c r="D639"/>
  <c r="E638"/>
  <c r="D638"/>
  <c r="E637"/>
  <c r="D637"/>
  <c r="E636"/>
  <c r="D636"/>
  <c r="E635"/>
  <c r="D635"/>
  <c r="E634"/>
  <c r="D634"/>
  <c r="E633"/>
  <c r="D633"/>
  <c r="E632"/>
  <c r="D632"/>
  <c r="E631"/>
  <c r="D631"/>
  <c r="E630"/>
  <c r="D630"/>
  <c r="E629"/>
  <c r="D629"/>
  <c r="E628"/>
  <c r="D628"/>
  <c r="E627"/>
  <c r="D627"/>
  <c r="E626"/>
  <c r="D626"/>
  <c r="E625"/>
  <c r="D625"/>
  <c r="E624"/>
  <c r="D624"/>
  <c r="E623"/>
  <c r="D623"/>
  <c r="E622"/>
  <c r="D622"/>
  <c r="E621"/>
  <c r="D621"/>
  <c r="E620"/>
  <c r="D620"/>
  <c r="E619"/>
  <c r="D619"/>
  <c r="E618"/>
  <c r="D618"/>
  <c r="E617"/>
  <c r="D617"/>
  <c r="E616"/>
  <c r="D616"/>
  <c r="E615"/>
  <c r="D615"/>
  <c r="E614"/>
  <c r="D614"/>
  <c r="E613"/>
  <c r="D613"/>
  <c r="E612"/>
  <c r="D612"/>
  <c r="E611"/>
  <c r="D611"/>
  <c r="E610"/>
  <c r="D610"/>
  <c r="E609"/>
  <c r="D609"/>
  <c r="E608"/>
  <c r="D608"/>
  <c r="E607"/>
  <c r="D607"/>
  <c r="E606"/>
  <c r="D606"/>
  <c r="E605"/>
  <c r="D605"/>
  <c r="E604"/>
  <c r="D604"/>
  <c r="E603"/>
  <c r="D603"/>
  <c r="E602"/>
  <c r="D602"/>
  <c r="E601"/>
  <c r="D601"/>
  <c r="E600"/>
  <c r="D600"/>
  <c r="E599"/>
  <c r="D599"/>
  <c r="E598"/>
  <c r="D598"/>
  <c r="E597"/>
  <c r="D597"/>
  <c r="E596"/>
  <c r="D596"/>
  <c r="E595"/>
  <c r="D595"/>
  <c r="E594"/>
  <c r="D594"/>
  <c r="E593"/>
  <c r="D593"/>
  <c r="E592"/>
  <c r="D592"/>
  <c r="E591"/>
  <c r="D591"/>
  <c r="E590"/>
  <c r="D590"/>
  <c r="E589"/>
  <c r="D589"/>
  <c r="E588"/>
  <c r="D588"/>
  <c r="E587"/>
  <c r="D587"/>
  <c r="E586"/>
  <c r="D586"/>
  <c r="E585"/>
  <c r="D585"/>
  <c r="E584"/>
  <c r="D584"/>
  <c r="E583"/>
  <c r="D583"/>
  <c r="E582"/>
  <c r="D582"/>
  <c r="E581"/>
  <c r="D581"/>
  <c r="E580"/>
  <c r="D580"/>
  <c r="E579"/>
  <c r="D579"/>
  <c r="E578"/>
  <c r="D578"/>
  <c r="E577"/>
  <c r="D577"/>
  <c r="E576"/>
  <c r="D576"/>
  <c r="E575"/>
  <c r="D575"/>
  <c r="E574"/>
  <c r="D574"/>
  <c r="E573"/>
  <c r="D573"/>
  <c r="E572"/>
  <c r="D572"/>
  <c r="E571"/>
  <c r="D571"/>
  <c r="E570"/>
  <c r="D570"/>
  <c r="E569"/>
  <c r="D569"/>
  <c r="E568"/>
  <c r="D568"/>
  <c r="E567"/>
  <c r="D567"/>
  <c r="E566"/>
  <c r="D566"/>
  <c r="E565"/>
  <c r="D565"/>
  <c r="E564"/>
  <c r="D564"/>
  <c r="E563"/>
  <c r="D563"/>
  <c r="E562"/>
  <c r="D562"/>
  <c r="E561"/>
  <c r="D561"/>
  <c r="E560"/>
  <c r="D560"/>
  <c r="E559"/>
  <c r="D559"/>
  <c r="E558"/>
  <c r="D558"/>
  <c r="E557"/>
  <c r="D557"/>
  <c r="E556"/>
  <c r="D556"/>
  <c r="E555"/>
  <c r="D555"/>
  <c r="E554"/>
  <c r="D554"/>
  <c r="E553"/>
  <c r="D553"/>
  <c r="E552"/>
  <c r="D552"/>
  <c r="E551"/>
  <c r="D551"/>
  <c r="E550"/>
  <c r="D550"/>
  <c r="E549"/>
  <c r="D549"/>
  <c r="E548"/>
  <c r="D548"/>
  <c r="E547"/>
  <c r="D547"/>
  <c r="E546"/>
  <c r="D546"/>
  <c r="E545"/>
  <c r="D545"/>
  <c r="E544"/>
  <c r="D544"/>
  <c r="E543"/>
  <c r="D543"/>
  <c r="E542"/>
  <c r="D542"/>
  <c r="E541"/>
  <c r="D541"/>
  <c r="E540"/>
  <c r="D540"/>
  <c r="E539"/>
  <c r="D539"/>
  <c r="E538"/>
  <c r="D538"/>
  <c r="E537"/>
  <c r="D537"/>
  <c r="E536"/>
  <c r="D536"/>
  <c r="E535"/>
  <c r="D535"/>
  <c r="E534"/>
  <c r="D534"/>
  <c r="E533"/>
  <c r="D533"/>
  <c r="E532"/>
  <c r="D532"/>
  <c r="E531"/>
  <c r="D531"/>
  <c r="E530"/>
  <c r="D530"/>
  <c r="E529"/>
  <c r="D529"/>
  <c r="E528"/>
  <c r="D528"/>
  <c r="E527"/>
  <c r="D527"/>
  <c r="E526"/>
  <c r="D526"/>
  <c r="E525"/>
  <c r="D525"/>
  <c r="E524"/>
  <c r="D524"/>
  <c r="E523"/>
  <c r="D523"/>
  <c r="E522"/>
  <c r="D522"/>
  <c r="E521"/>
  <c r="D521"/>
  <c r="E520"/>
  <c r="D520"/>
  <c r="E519"/>
  <c r="D519"/>
  <c r="E518"/>
  <c r="D518"/>
  <c r="E517"/>
  <c r="D517"/>
  <c r="E516"/>
  <c r="D516"/>
  <c r="E515"/>
  <c r="D515"/>
  <c r="E514"/>
  <c r="D514"/>
  <c r="E513"/>
  <c r="D513"/>
  <c r="E512"/>
  <c r="D512"/>
  <c r="E511"/>
  <c r="D511"/>
  <c r="E510"/>
  <c r="D510"/>
  <c r="E509"/>
  <c r="D509"/>
  <c r="E508"/>
  <c r="D508"/>
  <c r="E507"/>
  <c r="D507"/>
  <c r="E506"/>
  <c r="D506"/>
  <c r="E505"/>
  <c r="D505"/>
  <c r="E504"/>
  <c r="D504"/>
  <c r="E503"/>
  <c r="D503"/>
  <c r="E502"/>
  <c r="D502"/>
  <c r="E501"/>
  <c r="D501"/>
  <c r="E500"/>
  <c r="D500"/>
  <c r="E499"/>
  <c r="D499"/>
  <c r="E498"/>
  <c r="D498"/>
  <c r="E497"/>
  <c r="D497"/>
  <c r="E496"/>
  <c r="D496"/>
  <c r="E495"/>
  <c r="D495"/>
  <c r="E494"/>
  <c r="D494"/>
  <c r="E493"/>
  <c r="D493"/>
  <c r="E492"/>
  <c r="D492"/>
  <c r="E491"/>
  <c r="D491"/>
  <c r="E490"/>
  <c r="D490"/>
  <c r="E489"/>
  <c r="D489"/>
  <c r="E488"/>
  <c r="D488"/>
  <c r="E487"/>
  <c r="D487"/>
  <c r="E486"/>
  <c r="D486"/>
  <c r="E485"/>
  <c r="D485"/>
  <c r="E484"/>
  <c r="D484"/>
  <c r="E483"/>
  <c r="D483"/>
  <c r="E482"/>
  <c r="D482"/>
  <c r="E481"/>
  <c r="D481"/>
  <c r="E480"/>
  <c r="D480"/>
  <c r="E479"/>
  <c r="D479"/>
  <c r="E478"/>
  <c r="D478"/>
  <c r="E477"/>
  <c r="D477"/>
  <c r="E476"/>
  <c r="D476"/>
  <c r="E475"/>
  <c r="D475"/>
  <c r="E474"/>
  <c r="D474"/>
  <c r="E473"/>
  <c r="D473"/>
  <c r="E472"/>
  <c r="D472"/>
  <c r="E471"/>
  <c r="D471"/>
  <c r="E470"/>
  <c r="D470"/>
  <c r="E469"/>
  <c r="D469"/>
  <c r="E468"/>
  <c r="D468"/>
  <c r="E467"/>
  <c r="D467"/>
  <c r="E466"/>
  <c r="D466"/>
  <c r="E465"/>
  <c r="D465"/>
  <c r="E464"/>
  <c r="D464"/>
  <c r="E463"/>
  <c r="D463"/>
  <c r="E462"/>
  <c r="D462"/>
  <c r="E461"/>
  <c r="D461"/>
  <c r="E460"/>
  <c r="D460"/>
  <c r="E459"/>
  <c r="D459"/>
  <c r="E458"/>
  <c r="D458"/>
  <c r="E457"/>
  <c r="D457"/>
  <c r="E456"/>
  <c r="D456"/>
  <c r="E455"/>
  <c r="D455"/>
  <c r="E454"/>
  <c r="D454"/>
  <c r="E453"/>
  <c r="D453"/>
  <c r="E452"/>
  <c r="D452"/>
  <c r="E451"/>
  <c r="D451"/>
  <c r="E450"/>
  <c r="D450"/>
  <c r="E449"/>
  <c r="D449"/>
  <c r="E448"/>
  <c r="D448"/>
  <c r="E447"/>
  <c r="D447"/>
  <c r="E446"/>
  <c r="D446"/>
  <c r="E445"/>
  <c r="D445"/>
  <c r="E444"/>
  <c r="D444"/>
  <c r="E443"/>
  <c r="D443"/>
  <c r="E442"/>
  <c r="D442"/>
  <c r="E441"/>
  <c r="D441"/>
  <c r="E440"/>
  <c r="D440"/>
  <c r="E439"/>
  <c r="D439"/>
  <c r="E438"/>
  <c r="D438"/>
  <c r="E437"/>
  <c r="D437"/>
  <c r="E436"/>
  <c r="D436"/>
  <c r="E435"/>
  <c r="D435"/>
  <c r="E434"/>
  <c r="D434"/>
  <c r="E433"/>
  <c r="D433"/>
  <c r="E432"/>
  <c r="D432"/>
  <c r="E431"/>
  <c r="D431"/>
  <c r="E430"/>
  <c r="D430"/>
  <c r="E429"/>
  <c r="D429"/>
  <c r="E428"/>
  <c r="D428"/>
  <c r="E427"/>
  <c r="D427"/>
  <c r="E426"/>
  <c r="D426"/>
  <c r="E425"/>
  <c r="D425"/>
  <c r="E424"/>
  <c r="D424"/>
  <c r="E423"/>
  <c r="D423"/>
  <c r="E422"/>
  <c r="D422"/>
  <c r="E421"/>
  <c r="D421"/>
  <c r="E420"/>
  <c r="D420"/>
  <c r="E419"/>
  <c r="D419"/>
  <c r="E418"/>
  <c r="D418"/>
  <c r="E417"/>
  <c r="D417"/>
  <c r="E416"/>
  <c r="D416"/>
  <c r="E415"/>
  <c r="D415"/>
  <c r="E414"/>
  <c r="D414"/>
  <c r="E413"/>
  <c r="D413"/>
  <c r="E412"/>
  <c r="D412"/>
  <c r="E411"/>
  <c r="D411"/>
  <c r="E410"/>
  <c r="D410"/>
  <c r="E409"/>
  <c r="D409"/>
  <c r="E408"/>
  <c r="D408"/>
  <c r="E407"/>
  <c r="D407"/>
  <c r="E406"/>
  <c r="D406"/>
  <c r="E405"/>
  <c r="D405"/>
  <c r="E404"/>
  <c r="D404"/>
  <c r="E403"/>
  <c r="D403"/>
  <c r="E402"/>
  <c r="D402"/>
  <c r="E401"/>
  <c r="D401"/>
  <c r="E400"/>
  <c r="D400"/>
  <c r="E399"/>
  <c r="D399"/>
  <c r="E398"/>
  <c r="D398"/>
  <c r="E397"/>
  <c r="D397"/>
  <c r="E396"/>
  <c r="D396"/>
  <c r="E395"/>
  <c r="D395"/>
  <c r="E394"/>
  <c r="D394"/>
  <c r="E393"/>
  <c r="D393"/>
  <c r="E392"/>
  <c r="D392"/>
  <c r="E391"/>
  <c r="D391"/>
  <c r="E390"/>
  <c r="D390"/>
  <c r="E389"/>
  <c r="D389"/>
  <c r="E388"/>
  <c r="D388"/>
  <c r="E387"/>
  <c r="D387"/>
  <c r="E386"/>
  <c r="D386"/>
  <c r="E385"/>
  <c r="D385"/>
  <c r="E384"/>
  <c r="D384"/>
  <c r="E383"/>
  <c r="D383"/>
  <c r="E382"/>
  <c r="D382"/>
  <c r="E381"/>
  <c r="D381"/>
  <c r="E380"/>
  <c r="D380"/>
  <c r="E379"/>
  <c r="D379"/>
  <c r="E378"/>
  <c r="D378"/>
  <c r="E377"/>
  <c r="D377"/>
  <c r="E376"/>
  <c r="D376"/>
  <c r="E375"/>
  <c r="D375"/>
  <c r="E374"/>
  <c r="D374"/>
  <c r="E373"/>
  <c r="D373"/>
  <c r="E372"/>
  <c r="D372"/>
  <c r="E371"/>
  <c r="D371"/>
  <c r="E370"/>
  <c r="D370"/>
  <c r="E369"/>
  <c r="D369"/>
  <c r="E368"/>
  <c r="D368"/>
  <c r="E367"/>
  <c r="D367"/>
  <c r="E366"/>
  <c r="D366"/>
  <c r="E365"/>
  <c r="D365"/>
  <c r="E364"/>
  <c r="D364"/>
  <c r="E363"/>
  <c r="D363"/>
  <c r="E362"/>
  <c r="D362"/>
  <c r="E361"/>
  <c r="D361"/>
  <c r="E360"/>
  <c r="D360"/>
  <c r="E359"/>
  <c r="D359"/>
  <c r="E358"/>
  <c r="D358"/>
  <c r="E357"/>
  <c r="D357"/>
  <c r="E356"/>
  <c r="D356"/>
  <c r="E355"/>
  <c r="D355"/>
  <c r="E354"/>
  <c r="D354"/>
  <c r="E353"/>
  <c r="D353"/>
  <c r="E352"/>
  <c r="D352"/>
  <c r="E351"/>
  <c r="D351"/>
  <c r="E350"/>
  <c r="D350"/>
  <c r="E349"/>
  <c r="D349"/>
  <c r="E348"/>
  <c r="D348"/>
  <c r="E347"/>
  <c r="D347"/>
  <c r="E346"/>
  <c r="D346"/>
  <c r="E345"/>
  <c r="D345"/>
  <c r="E344"/>
  <c r="D344"/>
  <c r="E343"/>
  <c r="D343"/>
  <c r="E342"/>
  <c r="D342"/>
  <c r="E341"/>
  <c r="D341"/>
  <c r="E340"/>
  <c r="D340"/>
  <c r="E339"/>
  <c r="D339"/>
  <c r="E338"/>
  <c r="D338"/>
  <c r="E337"/>
  <c r="D337"/>
  <c r="E336"/>
  <c r="D336"/>
  <c r="E335"/>
  <c r="D335"/>
  <c r="E334"/>
  <c r="D334"/>
  <c r="E333"/>
  <c r="D333"/>
  <c r="E332"/>
  <c r="D332"/>
  <c r="E331"/>
  <c r="D331"/>
  <c r="E330"/>
  <c r="D330"/>
  <c r="E329"/>
  <c r="D329"/>
  <c r="E328"/>
  <c r="D328"/>
  <c r="E327"/>
  <c r="D327"/>
  <c r="E326"/>
  <c r="D326"/>
  <c r="E325"/>
  <c r="D325"/>
  <c r="E324"/>
  <c r="D324"/>
  <c r="E323"/>
  <c r="D323"/>
  <c r="E322"/>
  <c r="D322"/>
  <c r="E321"/>
  <c r="D321"/>
  <c r="E320"/>
  <c r="D320"/>
  <c r="E319"/>
  <c r="D319"/>
  <c r="E318"/>
  <c r="D318"/>
  <c r="E317"/>
  <c r="D317"/>
  <c r="E316"/>
  <c r="D316"/>
  <c r="E315"/>
  <c r="D315"/>
  <c r="E314"/>
  <c r="D314"/>
  <c r="E313"/>
  <c r="D313"/>
  <c r="E312"/>
  <c r="D312"/>
  <c r="E311"/>
  <c r="D311"/>
  <c r="E310"/>
  <c r="D310"/>
  <c r="E309"/>
  <c r="D309"/>
  <c r="E308"/>
  <c r="D308"/>
  <c r="E307"/>
  <c r="D307"/>
  <c r="E306"/>
  <c r="D306"/>
  <c r="E305"/>
  <c r="D305"/>
  <c r="E304"/>
  <c r="D304"/>
  <c r="E303"/>
  <c r="D303"/>
  <c r="E302"/>
  <c r="D302"/>
  <c r="E301"/>
  <c r="D301"/>
  <c r="E300"/>
  <c r="D300"/>
  <c r="E299"/>
  <c r="D299"/>
  <c r="E298"/>
  <c r="D298"/>
  <c r="E297"/>
  <c r="D297"/>
  <c r="E296"/>
  <c r="D296"/>
  <c r="E295"/>
  <c r="D295"/>
  <c r="E294"/>
  <c r="D294"/>
  <c r="E293"/>
  <c r="D293"/>
  <c r="E292"/>
  <c r="D292"/>
  <c r="E291"/>
  <c r="D291"/>
  <c r="E290"/>
  <c r="D290"/>
  <c r="E289"/>
  <c r="D289"/>
  <c r="E288"/>
  <c r="D288"/>
  <c r="E287"/>
  <c r="D287"/>
  <c r="E286"/>
  <c r="D286"/>
  <c r="E285"/>
  <c r="D285"/>
  <c r="E284"/>
  <c r="D284"/>
  <c r="E283"/>
  <c r="D283"/>
  <c r="E282"/>
  <c r="D282"/>
  <c r="E281"/>
  <c r="D281"/>
  <c r="E280"/>
  <c r="D280"/>
  <c r="E279"/>
  <c r="D279"/>
  <c r="E278"/>
  <c r="D278"/>
  <c r="E277"/>
  <c r="D277"/>
  <c r="E276"/>
  <c r="D276"/>
  <c r="E275"/>
  <c r="D275"/>
  <c r="E274"/>
  <c r="D274"/>
  <c r="E273"/>
  <c r="D273"/>
  <c r="E272"/>
  <c r="D272"/>
  <c r="E271"/>
  <c r="D271"/>
  <c r="E270"/>
  <c r="D270"/>
  <c r="E269"/>
  <c r="D269"/>
  <c r="E268"/>
  <c r="D268"/>
  <c r="E267"/>
  <c r="D267"/>
  <c r="E266"/>
  <c r="D266"/>
  <c r="E265"/>
  <c r="D265"/>
  <c r="E264"/>
  <c r="D264"/>
  <c r="E263"/>
  <c r="D263"/>
  <c r="E262"/>
  <c r="D262"/>
  <c r="E261"/>
  <c r="D261"/>
  <c r="E260"/>
  <c r="D260"/>
  <c r="E259"/>
  <c r="D259"/>
  <c r="E258"/>
  <c r="D258"/>
  <c r="E257"/>
  <c r="D257"/>
  <c r="E256"/>
  <c r="D256"/>
  <c r="E255"/>
  <c r="D255"/>
  <c r="E254"/>
  <c r="D254"/>
  <c r="E253"/>
  <c r="D253"/>
  <c r="E252"/>
  <c r="D252"/>
  <c r="E251"/>
  <c r="D251"/>
  <c r="E250"/>
  <c r="D250"/>
  <c r="E249"/>
  <c r="D249"/>
  <c r="E248"/>
  <c r="D248"/>
  <c r="E247"/>
  <c r="D247"/>
  <c r="E246"/>
  <c r="D246"/>
  <c r="E245"/>
  <c r="D245"/>
  <c r="E244"/>
  <c r="D244"/>
  <c r="E243"/>
  <c r="D243"/>
  <c r="E242"/>
  <c r="D242"/>
  <c r="E241"/>
  <c r="D241"/>
  <c r="E240"/>
  <c r="D240"/>
  <c r="E239"/>
  <c r="D239"/>
  <c r="E238"/>
  <c r="D238"/>
  <c r="E237"/>
  <c r="D237"/>
  <c r="E236"/>
  <c r="D236"/>
  <c r="E235"/>
  <c r="D235"/>
  <c r="E234"/>
  <c r="D234"/>
  <c r="E233"/>
  <c r="D233"/>
  <c r="E232"/>
  <c r="D232"/>
  <c r="E231"/>
  <c r="D231"/>
  <c r="E230"/>
  <c r="D230"/>
  <c r="E229"/>
  <c r="D229"/>
  <c r="E228"/>
  <c r="D228"/>
  <c r="E227"/>
  <c r="D227"/>
  <c r="E226"/>
  <c r="D226"/>
  <c r="E225"/>
  <c r="D225"/>
  <c r="E224"/>
  <c r="D224"/>
  <c r="E223"/>
  <c r="D223"/>
  <c r="E222"/>
  <c r="D222"/>
  <c r="E221"/>
  <c r="D221"/>
  <c r="E220"/>
  <c r="D220"/>
  <c r="E219"/>
  <c r="D219"/>
  <c r="E218"/>
  <c r="D218"/>
  <c r="E217"/>
  <c r="D217"/>
  <c r="E216"/>
  <c r="D216"/>
  <c r="E215"/>
  <c r="D215"/>
  <c r="E214"/>
  <c r="D214"/>
  <c r="E213"/>
  <c r="D213"/>
  <c r="E212"/>
  <c r="D212"/>
  <c r="E211"/>
  <c r="D211"/>
  <c r="E210"/>
  <c r="D210"/>
  <c r="E209"/>
  <c r="D209"/>
  <c r="E208"/>
  <c r="D208"/>
  <c r="E207"/>
  <c r="D207"/>
  <c r="E206"/>
  <c r="D206"/>
  <c r="E205"/>
  <c r="D205"/>
  <c r="E204"/>
  <c r="D204"/>
  <c r="E203"/>
  <c r="D203"/>
  <c r="E202"/>
  <c r="D202"/>
  <c r="E201"/>
  <c r="D201"/>
  <c r="E200"/>
  <c r="D200"/>
  <c r="E199"/>
  <c r="D199"/>
  <c r="E198"/>
  <c r="D198"/>
  <c r="E197"/>
  <c r="D197"/>
  <c r="E196"/>
  <c r="D196"/>
  <c r="E195"/>
  <c r="D195"/>
  <c r="E194"/>
  <c r="D194"/>
  <c r="E193"/>
  <c r="D193"/>
  <c r="E192"/>
  <c r="D192"/>
  <c r="E191"/>
  <c r="D191"/>
  <c r="E190"/>
  <c r="D190"/>
  <c r="E189"/>
  <c r="D189"/>
  <c r="E188"/>
  <c r="D188"/>
  <c r="E187"/>
  <c r="D187"/>
  <c r="E186"/>
  <c r="D186"/>
  <c r="E185"/>
  <c r="D185"/>
  <c r="E184"/>
  <c r="D184"/>
  <c r="E183"/>
  <c r="D183"/>
  <c r="E182"/>
  <c r="D182"/>
  <c r="E181"/>
  <c r="D181"/>
  <c r="B179"/>
  <c r="B178"/>
  <c r="E177"/>
  <c r="D177"/>
  <c r="E176"/>
  <c r="D176"/>
  <c r="E175"/>
  <c r="D175"/>
  <c r="E174"/>
  <c r="D174"/>
  <c r="B172"/>
  <c r="B171"/>
  <c r="E170"/>
  <c r="D170"/>
  <c r="E169"/>
  <c r="D169"/>
  <c r="B167"/>
  <c r="B166"/>
  <c r="E165"/>
  <c r="D165"/>
  <c r="E164"/>
  <c r="D164"/>
  <c r="B162"/>
  <c r="B161"/>
  <c r="E160"/>
  <c r="D160"/>
  <c r="E159"/>
  <c r="D159"/>
  <c r="E158"/>
  <c r="D158"/>
  <c r="B156"/>
  <c r="B155"/>
  <c r="E154"/>
  <c r="D154"/>
  <c r="E153"/>
  <c r="D153"/>
  <c r="E152"/>
  <c r="D152"/>
  <c r="E151"/>
  <c r="D151"/>
  <c r="E150"/>
  <c r="D150"/>
  <c r="B148"/>
  <c r="B147"/>
  <c r="E146"/>
  <c r="D146"/>
  <c r="E145"/>
  <c r="D145"/>
  <c r="E144"/>
  <c r="D144"/>
  <c r="E143"/>
  <c r="D143"/>
  <c r="E142"/>
  <c r="D142"/>
  <c r="E141"/>
  <c r="D141"/>
  <c r="E140"/>
  <c r="D140"/>
  <c r="B138"/>
  <c r="B137"/>
  <c r="E136"/>
  <c r="D136"/>
  <c r="E134"/>
  <c r="D134"/>
  <c r="E133"/>
  <c r="D133"/>
  <c r="B131"/>
  <c r="B130"/>
  <c r="E129"/>
  <c r="D129"/>
  <c r="E128"/>
  <c r="D128"/>
  <c r="E127"/>
  <c r="D127"/>
  <c r="E126"/>
  <c r="D126"/>
  <c r="E125"/>
  <c r="D125"/>
  <c r="E124"/>
  <c r="D124"/>
  <c r="B122"/>
  <c r="B121"/>
  <c r="E120"/>
  <c r="D120"/>
  <c r="E119"/>
  <c r="D119"/>
  <c r="E118"/>
  <c r="D118"/>
  <c r="E117"/>
  <c r="D117"/>
  <c r="E116"/>
  <c r="D116"/>
  <c r="E115"/>
  <c r="D115"/>
  <c r="B113"/>
  <c r="B112"/>
  <c r="E111"/>
  <c r="D111"/>
  <c r="E110"/>
  <c r="D110"/>
  <c r="E109"/>
  <c r="D109"/>
  <c r="E108"/>
  <c r="D108"/>
  <c r="E107"/>
  <c r="D107"/>
  <c r="E106"/>
  <c r="D106"/>
  <c r="E105"/>
  <c r="D105"/>
  <c r="E104"/>
  <c r="D104"/>
  <c r="B102"/>
  <c r="B101"/>
  <c r="E100"/>
  <c r="D100"/>
  <c r="E99"/>
  <c r="D99"/>
  <c r="B97"/>
  <c r="B96"/>
  <c r="E95"/>
  <c r="D95"/>
  <c r="E94"/>
  <c r="D94"/>
  <c r="B92"/>
  <c r="B91"/>
  <c r="E90"/>
  <c r="D90"/>
  <c r="E89"/>
  <c r="D89"/>
  <c r="E88"/>
  <c r="D88"/>
  <c r="E87"/>
  <c r="D87"/>
  <c r="E86"/>
  <c r="D86"/>
  <c r="B84"/>
  <c r="B83"/>
  <c r="E82"/>
  <c r="D82"/>
  <c r="E81"/>
  <c r="D81"/>
  <c r="E80"/>
  <c r="D80"/>
  <c r="E79"/>
  <c r="D79"/>
  <c r="B77"/>
  <c r="B76"/>
  <c r="E75"/>
  <c r="D75"/>
  <c r="E74"/>
  <c r="D74"/>
  <c r="E73"/>
  <c r="D73"/>
  <c r="E72"/>
  <c r="D72"/>
  <c r="E71"/>
  <c r="D71"/>
  <c r="B69"/>
  <c r="B68"/>
  <c r="E67"/>
  <c r="D67"/>
  <c r="E66"/>
  <c r="D66"/>
  <c r="E65"/>
  <c r="D65"/>
  <c r="B63"/>
  <c r="B62"/>
  <c r="E61"/>
  <c r="D61"/>
  <c r="E60"/>
  <c r="D60"/>
  <c r="E59"/>
  <c r="D59"/>
  <c r="E58"/>
  <c r="D58"/>
  <c r="E57"/>
  <c r="D57"/>
  <c r="B55"/>
  <c r="B54"/>
  <c r="E53"/>
  <c r="D53"/>
  <c r="E52"/>
  <c r="D52"/>
  <c r="E51"/>
  <c r="D51"/>
  <c r="E50"/>
  <c r="D50"/>
  <c r="E49"/>
  <c r="D49"/>
  <c r="E48"/>
  <c r="D48"/>
  <c r="B45"/>
  <c r="E44"/>
  <c r="D44"/>
  <c r="E43"/>
  <c r="D43"/>
  <c r="E42"/>
  <c r="D42"/>
  <c r="B40"/>
  <c r="B39"/>
  <c r="E38"/>
  <c r="D38"/>
  <c r="E37"/>
  <c r="D37"/>
  <c r="E36"/>
  <c r="D36"/>
  <c r="E35"/>
  <c r="D35"/>
  <c r="B33"/>
  <c r="B32"/>
  <c r="E31"/>
  <c r="D31"/>
  <c r="E30"/>
  <c r="B28"/>
  <c r="B27"/>
  <c r="E26"/>
  <c r="D26"/>
  <c r="E25"/>
  <c r="D25"/>
  <c r="E24"/>
  <c r="D24"/>
  <c r="B22"/>
  <c r="B21"/>
  <c r="E20"/>
  <c r="D20"/>
  <c r="E19"/>
  <c r="D19"/>
  <c r="E18"/>
  <c r="D18"/>
  <c r="E17"/>
  <c r="D17"/>
  <c r="B15"/>
  <c r="B14"/>
  <c r="E13"/>
  <c r="D13"/>
  <c r="E12"/>
  <c r="D12"/>
  <c r="B10"/>
  <c r="B9"/>
  <c r="E8"/>
  <c r="D8"/>
  <c r="E7"/>
  <c r="D7"/>
  <c r="E6"/>
  <c r="D6"/>
  <c r="E5"/>
  <c r="D5"/>
  <c r="B3"/>
  <c r="B2"/>
  <c r="E1"/>
  <c r="E1240" i="3"/>
  <c r="D1240"/>
  <c r="E1239"/>
  <c r="D1239"/>
  <c r="E1238"/>
  <c r="D1238"/>
  <c r="E1237"/>
  <c r="D1237"/>
  <c r="E1236"/>
  <c r="D1236"/>
  <c r="E1235"/>
  <c r="D1235"/>
  <c r="E1234"/>
  <c r="D1234"/>
  <c r="E1233"/>
  <c r="D1233"/>
  <c r="E1232"/>
  <c r="D1232"/>
  <c r="E1231"/>
  <c r="D1231"/>
  <c r="E1230"/>
  <c r="D1230"/>
  <c r="E1229"/>
  <c r="D1229"/>
  <c r="E1228"/>
  <c r="D1228"/>
  <c r="E1227"/>
  <c r="D1227"/>
  <c r="E1226"/>
  <c r="D1226"/>
  <c r="E1225"/>
  <c r="D1225"/>
  <c r="E1224"/>
  <c r="D1224"/>
  <c r="E1223"/>
  <c r="D1223"/>
  <c r="E1222"/>
  <c r="D1222"/>
  <c r="E1221"/>
  <c r="D1221"/>
  <c r="E1220"/>
  <c r="D1220"/>
  <c r="E1219"/>
  <c r="D1219"/>
  <c r="E1218"/>
  <c r="D1218"/>
  <c r="E1217"/>
  <c r="D1217"/>
  <c r="E1216"/>
  <c r="D1216"/>
  <c r="E1215"/>
  <c r="D1215"/>
  <c r="E1214"/>
  <c r="D1214"/>
  <c r="E1213"/>
  <c r="D1213"/>
  <c r="E1212"/>
  <c r="D1212"/>
  <c r="E1211"/>
  <c r="D1211"/>
  <c r="E1210"/>
  <c r="D1210"/>
  <c r="E1209"/>
  <c r="D1209"/>
  <c r="E1208"/>
  <c r="D1208"/>
  <c r="E1207"/>
  <c r="D1207"/>
  <c r="E1206"/>
  <c r="D1206"/>
  <c r="E1205"/>
  <c r="D1205"/>
  <c r="E1204"/>
  <c r="D1204"/>
  <c r="E1203"/>
  <c r="D1203"/>
  <c r="E1202"/>
  <c r="D1202"/>
  <c r="E1201"/>
  <c r="D1201"/>
  <c r="E1200"/>
  <c r="D1200"/>
  <c r="E1199"/>
  <c r="D1199"/>
  <c r="E1198"/>
  <c r="D1198"/>
  <c r="E1197"/>
  <c r="D1197"/>
  <c r="E1196"/>
  <c r="D1196"/>
  <c r="E1195"/>
  <c r="D1195"/>
  <c r="E1194"/>
  <c r="D1194"/>
  <c r="E1193"/>
  <c r="D1193"/>
  <c r="E1192"/>
  <c r="D1192"/>
  <c r="E1191"/>
  <c r="D1191"/>
  <c r="E1190"/>
  <c r="D1190"/>
  <c r="E1189"/>
  <c r="D1189"/>
  <c r="E1188"/>
  <c r="D1188"/>
  <c r="E1187"/>
  <c r="D1187"/>
  <c r="E1186"/>
  <c r="D1186"/>
  <c r="E1185"/>
  <c r="D1185"/>
  <c r="E1184"/>
  <c r="D1184"/>
  <c r="E1183"/>
  <c r="D1183"/>
  <c r="E1182"/>
  <c r="D1182"/>
  <c r="E1181"/>
  <c r="D1181"/>
  <c r="E1180"/>
  <c r="D1180"/>
  <c r="E1179"/>
  <c r="D1179"/>
  <c r="E1178"/>
  <c r="D1178"/>
  <c r="E1177"/>
  <c r="D1177"/>
  <c r="E1176"/>
  <c r="D1176"/>
  <c r="E1175"/>
  <c r="D1175"/>
  <c r="E1174"/>
  <c r="D1174"/>
  <c r="E1173"/>
  <c r="D1173"/>
  <c r="E1172"/>
  <c r="D1172"/>
  <c r="E1171"/>
  <c r="D1171"/>
  <c r="E1170"/>
  <c r="D1170"/>
  <c r="E1169"/>
  <c r="D1169"/>
  <c r="E1168"/>
  <c r="D1168"/>
  <c r="E1167"/>
  <c r="D1167"/>
  <c r="E1166"/>
  <c r="D1166"/>
  <c r="E1165"/>
  <c r="D1165"/>
  <c r="E1164"/>
  <c r="D1164"/>
  <c r="E1163"/>
  <c r="D1163"/>
  <c r="E1162"/>
  <c r="D1162"/>
  <c r="E1161"/>
  <c r="D1161"/>
  <c r="E1160"/>
  <c r="D1160"/>
  <c r="E1159"/>
  <c r="D1159"/>
  <c r="E1158"/>
  <c r="D1158"/>
  <c r="E1157"/>
  <c r="D1157"/>
  <c r="E1156"/>
  <c r="D1156"/>
  <c r="E1155"/>
  <c r="D1155"/>
  <c r="E1154"/>
  <c r="D1154"/>
  <c r="E1153"/>
  <c r="D1153"/>
  <c r="E1152"/>
  <c r="D1152"/>
  <c r="E1151"/>
  <c r="D1151"/>
  <c r="E1150"/>
  <c r="D1150"/>
  <c r="E1149"/>
  <c r="D1149"/>
  <c r="E1148"/>
  <c r="D1148"/>
  <c r="E1147"/>
  <c r="D1147"/>
  <c r="E1146"/>
  <c r="D1146"/>
  <c r="E1145"/>
  <c r="D1145"/>
  <c r="E1144"/>
  <c r="D1144"/>
  <c r="E1143"/>
  <c r="D1143"/>
  <c r="E1142"/>
  <c r="D1142"/>
  <c r="E1141"/>
  <c r="D1141"/>
  <c r="E1140"/>
  <c r="D1140"/>
  <c r="E1139"/>
  <c r="D1139"/>
  <c r="E1138"/>
  <c r="D1138"/>
  <c r="E1137"/>
  <c r="D1137"/>
  <c r="E1136"/>
  <c r="D1136"/>
  <c r="E1135"/>
  <c r="D1135"/>
  <c r="E1134"/>
  <c r="D1134"/>
  <c r="E1133"/>
  <c r="D1133"/>
  <c r="E1132"/>
  <c r="D1132"/>
  <c r="E1131"/>
  <c r="D1131"/>
  <c r="E1130"/>
  <c r="D1130"/>
  <c r="E1129"/>
  <c r="D1129"/>
  <c r="E1128"/>
  <c r="D1128"/>
  <c r="E1127"/>
  <c r="D1127"/>
  <c r="E1126"/>
  <c r="D1126"/>
  <c r="E1125"/>
  <c r="D1125"/>
  <c r="E1124"/>
  <c r="D1124"/>
  <c r="E1123"/>
  <c r="D1123"/>
  <c r="E1122"/>
  <c r="D1122"/>
  <c r="E1121"/>
  <c r="D1121"/>
  <c r="E1120"/>
  <c r="D1120"/>
  <c r="E1119"/>
  <c r="D1119"/>
  <c r="E1118"/>
  <c r="D1118"/>
  <c r="E1117"/>
  <c r="D1117"/>
  <c r="E1116"/>
  <c r="D1116"/>
  <c r="E1115"/>
  <c r="D1115"/>
  <c r="E1114"/>
  <c r="D1114"/>
  <c r="E1113"/>
  <c r="D1113"/>
  <c r="E1112"/>
  <c r="D1112"/>
  <c r="E1111"/>
  <c r="D1111"/>
  <c r="E1110"/>
  <c r="D1110"/>
  <c r="E1109"/>
  <c r="D1109"/>
  <c r="E1108"/>
  <c r="D1108"/>
  <c r="E1107"/>
  <c r="D1107"/>
  <c r="E1106"/>
  <c r="D1106"/>
  <c r="E1105"/>
  <c r="D1105"/>
  <c r="E1104"/>
  <c r="D1104"/>
  <c r="E1103"/>
  <c r="D1103"/>
  <c r="E1102"/>
  <c r="D1102"/>
  <c r="E1101"/>
  <c r="D1101"/>
  <c r="E1100"/>
  <c r="D1100"/>
  <c r="E1099"/>
  <c r="D1099"/>
  <c r="E1098"/>
  <c r="D1098"/>
  <c r="E1097"/>
  <c r="D1097"/>
  <c r="E1096"/>
  <c r="D1096"/>
  <c r="E1095"/>
  <c r="D1095"/>
  <c r="E1094"/>
  <c r="D1094"/>
  <c r="E1093"/>
  <c r="D1093"/>
  <c r="E1092"/>
  <c r="D1092"/>
  <c r="E1091"/>
  <c r="D1091"/>
  <c r="E1090"/>
  <c r="D1090"/>
  <c r="E1089"/>
  <c r="D1089"/>
  <c r="E1088"/>
  <c r="D1088"/>
  <c r="E1087"/>
  <c r="D1087"/>
  <c r="E1086"/>
  <c r="D1086"/>
  <c r="E1085"/>
  <c r="D1085"/>
  <c r="E1084"/>
  <c r="D1084"/>
  <c r="E1083"/>
  <c r="D1083"/>
  <c r="E1082"/>
  <c r="D1082"/>
  <c r="E1081"/>
  <c r="D1081"/>
  <c r="E1080"/>
  <c r="D1080"/>
  <c r="E1079"/>
  <c r="D1079"/>
  <c r="E1078"/>
  <c r="D1078"/>
  <c r="E1077"/>
  <c r="D1077"/>
  <c r="E1076"/>
  <c r="D1076"/>
  <c r="E1075"/>
  <c r="D1075"/>
  <c r="E1074"/>
  <c r="D1074"/>
  <c r="E1073"/>
  <c r="D1073"/>
  <c r="E1072"/>
  <c r="D1072"/>
  <c r="E1071"/>
  <c r="D1071"/>
  <c r="E1070"/>
  <c r="D1070"/>
  <c r="E1069"/>
  <c r="D1069"/>
  <c r="E1068"/>
  <c r="D1068"/>
  <c r="E1067"/>
  <c r="D1067"/>
  <c r="E1066"/>
  <c r="D1066"/>
  <c r="E1065"/>
  <c r="D1065"/>
  <c r="E1064"/>
  <c r="D1064"/>
  <c r="E1063"/>
  <c r="D1063"/>
  <c r="E1062"/>
  <c r="D1062"/>
  <c r="E1061"/>
  <c r="D1061"/>
  <c r="E1060"/>
  <c r="D1060"/>
  <c r="E1059"/>
  <c r="D1059"/>
  <c r="E1058"/>
  <c r="D1058"/>
  <c r="E1057"/>
  <c r="D1057"/>
  <c r="E1056"/>
  <c r="D1056"/>
  <c r="E1055"/>
  <c r="D1055"/>
  <c r="E1054"/>
  <c r="D1054"/>
  <c r="E1053"/>
  <c r="D1053"/>
  <c r="E1052"/>
  <c r="D1052"/>
  <c r="E1051"/>
  <c r="D1051"/>
  <c r="E1050"/>
  <c r="D1050"/>
  <c r="E1049"/>
  <c r="D1049"/>
  <c r="E1048"/>
  <c r="D1048"/>
  <c r="E1047"/>
  <c r="D1047"/>
  <c r="E1046"/>
  <c r="D1046"/>
  <c r="E1045"/>
  <c r="D1045"/>
  <c r="E1044"/>
  <c r="D1044"/>
  <c r="E1043"/>
  <c r="D1043"/>
  <c r="E1042"/>
  <c r="D1042"/>
  <c r="E1041"/>
  <c r="D1041"/>
  <c r="E1040"/>
  <c r="D1040"/>
  <c r="E1039"/>
  <c r="D1039"/>
  <c r="E1038"/>
  <c r="D1038"/>
  <c r="E1037"/>
  <c r="D1037"/>
  <c r="E1036"/>
  <c r="D1036"/>
  <c r="E1035"/>
  <c r="D1035"/>
  <c r="E1034"/>
  <c r="D1034"/>
  <c r="E1033"/>
  <c r="D1033"/>
  <c r="E1032"/>
  <c r="D1032"/>
  <c r="E1031"/>
  <c r="D1031"/>
  <c r="E1030"/>
  <c r="D1030"/>
  <c r="E1029"/>
  <c r="D1029"/>
  <c r="E1028"/>
  <c r="D1028"/>
  <c r="E1027"/>
  <c r="D1027"/>
  <c r="E1026"/>
  <c r="D1026"/>
  <c r="E1025"/>
  <c r="D1025"/>
  <c r="E1024"/>
  <c r="D1024"/>
  <c r="E1023"/>
  <c r="D1023"/>
  <c r="E1022"/>
  <c r="D1022"/>
  <c r="E1021"/>
  <c r="D1021"/>
  <c r="E1020"/>
  <c r="D1020"/>
  <c r="E1019"/>
  <c r="D1019"/>
  <c r="E1018"/>
  <c r="D1018"/>
  <c r="E1017"/>
  <c r="D1017"/>
  <c r="E1016"/>
  <c r="D1016"/>
  <c r="E1015"/>
  <c r="D1015"/>
  <c r="E1014"/>
  <c r="D1014"/>
  <c r="E1013"/>
  <c r="D1013"/>
  <c r="E1012"/>
  <c r="D1012"/>
  <c r="E1011"/>
  <c r="D1011"/>
  <c r="E1010"/>
  <c r="D1010"/>
  <c r="E1009"/>
  <c r="D1009"/>
  <c r="E1008"/>
  <c r="D1008"/>
  <c r="E1007"/>
  <c r="D1007"/>
  <c r="E1006"/>
  <c r="D1006"/>
  <c r="E1005"/>
  <c r="D1005"/>
  <c r="E1004"/>
  <c r="D1004"/>
  <c r="E1003"/>
  <c r="D1003"/>
  <c r="E1002"/>
  <c r="D1002"/>
  <c r="E1001"/>
  <c r="D1001"/>
  <c r="E1000"/>
  <c r="D1000"/>
  <c r="E999"/>
  <c r="D999"/>
  <c r="E998"/>
  <c r="D998"/>
  <c r="E997"/>
  <c r="D997"/>
  <c r="E996"/>
  <c r="D996"/>
  <c r="E995"/>
  <c r="D995"/>
  <c r="E994"/>
  <c r="D994"/>
  <c r="E993"/>
  <c r="D993"/>
  <c r="E992"/>
  <c r="D992"/>
  <c r="E991"/>
  <c r="D991"/>
  <c r="E990"/>
  <c r="D990"/>
  <c r="E989"/>
  <c r="D989"/>
  <c r="E988"/>
  <c r="D988"/>
  <c r="E987"/>
  <c r="D987"/>
  <c r="E986"/>
  <c r="D986"/>
  <c r="E985"/>
  <c r="D985"/>
  <c r="E984"/>
  <c r="D984"/>
  <c r="E983"/>
  <c r="D983"/>
  <c r="E982"/>
  <c r="D982"/>
  <c r="E981"/>
  <c r="D981"/>
  <c r="E980"/>
  <c r="D980"/>
  <c r="E979"/>
  <c r="D979"/>
  <c r="E978"/>
  <c r="D978"/>
  <c r="E977"/>
  <c r="D977"/>
  <c r="E976"/>
  <c r="D976"/>
  <c r="E975"/>
  <c r="D975"/>
  <c r="E974"/>
  <c r="D974"/>
  <c r="E973"/>
  <c r="D973"/>
  <c r="E972"/>
  <c r="D972"/>
  <c r="E971"/>
  <c r="D971"/>
  <c r="E970"/>
  <c r="D970"/>
  <c r="E969"/>
  <c r="D969"/>
  <c r="E968"/>
  <c r="D968"/>
  <c r="E967"/>
  <c r="D967"/>
  <c r="E966"/>
  <c r="D966"/>
  <c r="E965"/>
  <c r="D965"/>
  <c r="E964"/>
  <c r="D964"/>
  <c r="E963"/>
  <c r="D963"/>
  <c r="E962"/>
  <c r="D962"/>
  <c r="E961"/>
  <c r="D961"/>
  <c r="E960"/>
  <c r="D960"/>
  <c r="E959"/>
  <c r="D959"/>
  <c r="E958"/>
  <c r="D958"/>
  <c r="E957"/>
  <c r="D957"/>
  <c r="E956"/>
  <c r="D956"/>
  <c r="E955"/>
  <c r="D955"/>
  <c r="E954"/>
  <c r="D954"/>
  <c r="E953"/>
  <c r="D953"/>
  <c r="E952"/>
  <c r="D952"/>
  <c r="E951"/>
  <c r="D951"/>
  <c r="E950"/>
  <c r="D950"/>
  <c r="E949"/>
  <c r="D949"/>
  <c r="E948"/>
  <c r="D948"/>
  <c r="E947"/>
  <c r="D947"/>
  <c r="E946"/>
  <c r="D946"/>
  <c r="E945"/>
  <c r="D945"/>
  <c r="E944"/>
  <c r="D944"/>
  <c r="E943"/>
  <c r="D943"/>
  <c r="E942"/>
  <c r="D942"/>
  <c r="E941"/>
  <c r="D941"/>
  <c r="E940"/>
  <c r="D940"/>
  <c r="E939"/>
  <c r="D939"/>
  <c r="E938"/>
  <c r="D938"/>
  <c r="E937"/>
  <c r="D937"/>
  <c r="E936"/>
  <c r="D936"/>
  <c r="E935"/>
  <c r="D935"/>
  <c r="E934"/>
  <c r="D934"/>
  <c r="E933"/>
  <c r="D933"/>
  <c r="E932"/>
  <c r="D932"/>
  <c r="E931"/>
  <c r="D931"/>
  <c r="E930"/>
  <c r="D930"/>
  <c r="E929"/>
  <c r="D929"/>
  <c r="E928"/>
  <c r="D928"/>
  <c r="E927"/>
  <c r="D927"/>
  <c r="E926"/>
  <c r="D926"/>
  <c r="E925"/>
  <c r="D925"/>
  <c r="E924"/>
  <c r="D924"/>
  <c r="E923"/>
  <c r="D923"/>
  <c r="E922"/>
  <c r="D922"/>
  <c r="E921"/>
  <c r="D921"/>
  <c r="E920"/>
  <c r="D920"/>
  <c r="E919"/>
  <c r="D919"/>
  <c r="E918"/>
  <c r="D918"/>
  <c r="E917"/>
  <c r="D917"/>
  <c r="E916"/>
  <c r="D916"/>
  <c r="E915"/>
  <c r="D915"/>
  <c r="E914"/>
  <c r="D914"/>
  <c r="E913"/>
  <c r="D913"/>
  <c r="E912"/>
  <c r="D912"/>
  <c r="E911"/>
  <c r="D911"/>
  <c r="E910"/>
  <c r="D910"/>
  <c r="E909"/>
  <c r="D909"/>
  <c r="E908"/>
  <c r="D908"/>
  <c r="E907"/>
  <c r="D907"/>
  <c r="E906"/>
  <c r="D906"/>
  <c r="E905"/>
  <c r="D905"/>
  <c r="E904"/>
  <c r="D904"/>
  <c r="E903"/>
  <c r="D903"/>
  <c r="E902"/>
  <c r="D902"/>
  <c r="E901"/>
  <c r="D901"/>
  <c r="E900"/>
  <c r="D900"/>
  <c r="E899"/>
  <c r="D899"/>
  <c r="E898"/>
  <c r="D898"/>
  <c r="E897"/>
  <c r="D897"/>
  <c r="E896"/>
  <c r="D896"/>
  <c r="E895"/>
  <c r="D895"/>
  <c r="E894"/>
  <c r="D894"/>
  <c r="E893"/>
  <c r="D893"/>
  <c r="E892"/>
  <c r="D892"/>
  <c r="E891"/>
  <c r="D891"/>
  <c r="E890"/>
  <c r="D890"/>
  <c r="E889"/>
  <c r="D889"/>
  <c r="E888"/>
  <c r="D888"/>
  <c r="E887"/>
  <c r="D887"/>
  <c r="E886"/>
  <c r="D886"/>
  <c r="E885"/>
  <c r="D885"/>
  <c r="E884"/>
  <c r="D884"/>
  <c r="E883"/>
  <c r="D883"/>
  <c r="E882"/>
  <c r="D882"/>
  <c r="E881"/>
  <c r="D881"/>
  <c r="E880"/>
  <c r="D880"/>
  <c r="E879"/>
  <c r="D879"/>
  <c r="E878"/>
  <c r="D878"/>
  <c r="E877"/>
  <c r="D877"/>
  <c r="E876"/>
  <c r="D876"/>
  <c r="E875"/>
  <c r="D875"/>
  <c r="E874"/>
  <c r="D874"/>
  <c r="E873"/>
  <c r="D873"/>
  <c r="E872"/>
  <c r="D872"/>
  <c r="E871"/>
  <c r="D871"/>
  <c r="E870"/>
  <c r="D870"/>
  <c r="E869"/>
  <c r="D869"/>
  <c r="E868"/>
  <c r="D868"/>
  <c r="E867"/>
  <c r="D867"/>
  <c r="E866"/>
  <c r="D866"/>
  <c r="E865"/>
  <c r="D865"/>
  <c r="E864"/>
  <c r="D864"/>
  <c r="E863"/>
  <c r="D863"/>
  <c r="E862"/>
  <c r="D862"/>
  <c r="E861"/>
  <c r="D861"/>
  <c r="E860"/>
  <c r="D860"/>
  <c r="E859"/>
  <c r="D859"/>
  <c r="E858"/>
  <c r="D858"/>
  <c r="E857"/>
  <c r="D857"/>
  <c r="E856"/>
  <c r="D856"/>
  <c r="E855"/>
  <c r="D855"/>
  <c r="E854"/>
  <c r="D854"/>
  <c r="E853"/>
  <c r="D853"/>
  <c r="E852"/>
  <c r="D852"/>
  <c r="E851"/>
  <c r="D851"/>
  <c r="E850"/>
  <c r="D850"/>
  <c r="E849"/>
  <c r="D849"/>
  <c r="E848"/>
  <c r="D848"/>
  <c r="E847"/>
  <c r="D847"/>
  <c r="E846"/>
  <c r="D846"/>
  <c r="E845"/>
  <c r="D845"/>
  <c r="E844"/>
  <c r="D844"/>
  <c r="E843"/>
  <c r="D843"/>
  <c r="E842"/>
  <c r="D842"/>
  <c r="E841"/>
  <c r="D841"/>
  <c r="E840"/>
  <c r="D840"/>
  <c r="E839"/>
  <c r="D839"/>
  <c r="E838"/>
  <c r="D838"/>
  <c r="E837"/>
  <c r="D837"/>
  <c r="E836"/>
  <c r="D836"/>
  <c r="E835"/>
  <c r="D835"/>
  <c r="E834"/>
  <c r="D834"/>
  <c r="E833"/>
  <c r="D833"/>
  <c r="E832"/>
  <c r="D832"/>
  <c r="E831"/>
  <c r="D831"/>
  <c r="E830"/>
  <c r="D830"/>
  <c r="E829"/>
  <c r="D829"/>
  <c r="E828"/>
  <c r="D828"/>
  <c r="E827"/>
  <c r="D827"/>
  <c r="E826"/>
  <c r="D826"/>
  <c r="E825"/>
  <c r="D825"/>
  <c r="E824"/>
  <c r="D824"/>
  <c r="E823"/>
  <c r="D823"/>
  <c r="E822"/>
  <c r="D822"/>
  <c r="E821"/>
  <c r="D821"/>
  <c r="E820"/>
  <c r="D820"/>
  <c r="E819"/>
  <c r="D819"/>
  <c r="E818"/>
  <c r="D818"/>
  <c r="E817"/>
  <c r="D817"/>
  <c r="E816"/>
  <c r="D816"/>
  <c r="E815"/>
  <c r="D815"/>
  <c r="E814"/>
  <c r="D814"/>
  <c r="E813"/>
  <c r="D813"/>
  <c r="E812"/>
  <c r="D812"/>
  <c r="E811"/>
  <c r="D811"/>
  <c r="E810"/>
  <c r="D810"/>
  <c r="E809"/>
  <c r="D809"/>
  <c r="E808"/>
  <c r="D808"/>
  <c r="E807"/>
  <c r="D807"/>
  <c r="E806"/>
  <c r="D806"/>
  <c r="E805"/>
  <c r="D805"/>
  <c r="E804"/>
  <c r="D804"/>
  <c r="E803"/>
  <c r="D803"/>
  <c r="E802"/>
  <c r="D802"/>
  <c r="E801"/>
  <c r="D801"/>
  <c r="E800"/>
  <c r="D800"/>
  <c r="E799"/>
  <c r="D799"/>
  <c r="E798"/>
  <c r="D798"/>
  <c r="E797"/>
  <c r="D797"/>
  <c r="E796"/>
  <c r="D796"/>
  <c r="E795"/>
  <c r="D795"/>
  <c r="E794"/>
  <c r="D794"/>
  <c r="E793"/>
  <c r="D793"/>
  <c r="E792"/>
  <c r="D792"/>
  <c r="E791"/>
  <c r="D791"/>
  <c r="E790"/>
  <c r="D790"/>
  <c r="E789"/>
  <c r="D789"/>
  <c r="E788"/>
  <c r="D788"/>
  <c r="E787"/>
  <c r="D787"/>
  <c r="E786"/>
  <c r="D786"/>
  <c r="E785"/>
  <c r="D785"/>
  <c r="E784"/>
  <c r="D784"/>
  <c r="E783"/>
  <c r="D783"/>
  <c r="E782"/>
  <c r="D782"/>
  <c r="E781"/>
  <c r="D781"/>
  <c r="E780"/>
  <c r="D780"/>
  <c r="E779"/>
  <c r="D779"/>
  <c r="E778"/>
  <c r="D778"/>
  <c r="E777"/>
  <c r="D777"/>
  <c r="E776"/>
  <c r="D776"/>
  <c r="E775"/>
  <c r="D775"/>
  <c r="E774"/>
  <c r="D774"/>
  <c r="E773"/>
  <c r="D773"/>
  <c r="E772"/>
  <c r="D772"/>
  <c r="E771"/>
  <c r="D771"/>
  <c r="E770"/>
  <c r="D770"/>
  <c r="E769"/>
  <c r="D769"/>
  <c r="E768"/>
  <c r="D768"/>
  <c r="E767"/>
  <c r="D767"/>
  <c r="E766"/>
  <c r="D766"/>
  <c r="E765"/>
  <c r="D765"/>
  <c r="E764"/>
  <c r="D764"/>
  <c r="E763"/>
  <c r="D763"/>
  <c r="E762"/>
  <c r="D762"/>
  <c r="E761"/>
  <c r="D761"/>
  <c r="E760"/>
  <c r="D760"/>
  <c r="E759"/>
  <c r="D759"/>
  <c r="E758"/>
  <c r="D758"/>
  <c r="E757"/>
  <c r="D757"/>
  <c r="E756"/>
  <c r="D756"/>
  <c r="E755"/>
  <c r="D755"/>
  <c r="E754"/>
  <c r="D754"/>
  <c r="E753"/>
  <c r="D753"/>
  <c r="E752"/>
  <c r="D752"/>
  <c r="E751"/>
  <c r="D751"/>
  <c r="E750"/>
  <c r="D750"/>
  <c r="E749"/>
  <c r="D749"/>
  <c r="E748"/>
  <c r="D748"/>
  <c r="E747"/>
  <c r="D747"/>
  <c r="E746"/>
  <c r="D746"/>
  <c r="E745"/>
  <c r="D745"/>
  <c r="E744"/>
  <c r="D744"/>
  <c r="E743"/>
  <c r="D743"/>
  <c r="E742"/>
  <c r="D742"/>
  <c r="E741"/>
  <c r="D741"/>
  <c r="E740"/>
  <c r="D740"/>
  <c r="E739"/>
  <c r="D739"/>
  <c r="E738"/>
  <c r="D738"/>
  <c r="E737"/>
  <c r="D737"/>
  <c r="E736"/>
  <c r="D736"/>
  <c r="E735"/>
  <c r="D735"/>
  <c r="E734"/>
  <c r="D734"/>
  <c r="E733"/>
  <c r="D733"/>
  <c r="E732"/>
  <c r="D732"/>
  <c r="E731"/>
  <c r="D731"/>
  <c r="E730"/>
  <c r="D730"/>
  <c r="E729"/>
  <c r="D729"/>
  <c r="E728"/>
  <c r="D728"/>
  <c r="E727"/>
  <c r="D727"/>
  <c r="E726"/>
  <c r="D726"/>
  <c r="E725"/>
  <c r="D725"/>
  <c r="E724"/>
  <c r="D724"/>
  <c r="E723"/>
  <c r="D723"/>
  <c r="E722"/>
  <c r="D722"/>
  <c r="E721"/>
  <c r="D721"/>
  <c r="E720"/>
  <c r="D720"/>
  <c r="E719"/>
  <c r="D719"/>
  <c r="E718"/>
  <c r="D718"/>
  <c r="E717"/>
  <c r="D717"/>
  <c r="E716"/>
  <c r="D716"/>
  <c r="E715"/>
  <c r="D715"/>
  <c r="E714"/>
  <c r="D714"/>
  <c r="E713"/>
  <c r="D713"/>
  <c r="E712"/>
  <c r="D712"/>
  <c r="E711"/>
  <c r="D711"/>
  <c r="E710"/>
  <c r="D710"/>
  <c r="E709"/>
  <c r="D709"/>
  <c r="E708"/>
  <c r="D708"/>
  <c r="E707"/>
  <c r="D707"/>
  <c r="E706"/>
  <c r="D706"/>
  <c r="E705"/>
  <c r="D705"/>
  <c r="E704"/>
  <c r="D704"/>
  <c r="E703"/>
  <c r="D703"/>
  <c r="E702"/>
  <c r="D702"/>
  <c r="E701"/>
  <c r="D701"/>
  <c r="E700"/>
  <c r="D700"/>
  <c r="E699"/>
  <c r="D699"/>
  <c r="E698"/>
  <c r="D698"/>
  <c r="E697"/>
  <c r="D697"/>
  <c r="E696"/>
  <c r="D696"/>
  <c r="E695"/>
  <c r="D695"/>
  <c r="E694"/>
  <c r="D694"/>
  <c r="E693"/>
  <c r="D693"/>
  <c r="E692"/>
  <c r="D692"/>
  <c r="E691"/>
  <c r="D691"/>
  <c r="E690"/>
  <c r="D690"/>
  <c r="E689"/>
  <c r="D689"/>
  <c r="E688"/>
  <c r="D688"/>
  <c r="E687"/>
  <c r="D687"/>
  <c r="E686"/>
  <c r="D686"/>
  <c r="E685"/>
  <c r="D685"/>
  <c r="E684"/>
  <c r="D684"/>
  <c r="E683"/>
  <c r="D683"/>
  <c r="E682"/>
  <c r="D682"/>
  <c r="E681"/>
  <c r="D681"/>
  <c r="E680"/>
  <c r="D680"/>
  <c r="E679"/>
  <c r="D679"/>
  <c r="E678"/>
  <c r="D678"/>
  <c r="E677"/>
  <c r="D677"/>
  <c r="E676"/>
  <c r="D676"/>
  <c r="E675"/>
  <c r="D675"/>
  <c r="E674"/>
  <c r="D674"/>
  <c r="E673"/>
  <c r="D673"/>
  <c r="E672"/>
  <c r="D672"/>
  <c r="E671"/>
  <c r="D671"/>
  <c r="E670"/>
  <c r="D670"/>
  <c r="E669"/>
  <c r="D669"/>
  <c r="E668"/>
  <c r="D668"/>
  <c r="E667"/>
  <c r="D667"/>
  <c r="E666"/>
  <c r="D666"/>
  <c r="E665"/>
  <c r="D665"/>
  <c r="E664"/>
  <c r="D664"/>
  <c r="E663"/>
  <c r="D663"/>
  <c r="E662"/>
  <c r="D662"/>
  <c r="E661"/>
  <c r="D661"/>
  <c r="E660"/>
  <c r="D660"/>
  <c r="E659"/>
  <c r="D659"/>
  <c r="E658"/>
  <c r="D658"/>
  <c r="E657"/>
  <c r="D657"/>
  <c r="E656"/>
  <c r="D656"/>
  <c r="E655"/>
  <c r="D655"/>
  <c r="E654"/>
  <c r="D654"/>
  <c r="E653"/>
  <c r="D653"/>
  <c r="E652"/>
  <c r="D652"/>
  <c r="E651"/>
  <c r="D651"/>
  <c r="E650"/>
  <c r="D650"/>
  <c r="E649"/>
  <c r="D649"/>
  <c r="E648"/>
  <c r="D648"/>
  <c r="E647"/>
  <c r="D647"/>
  <c r="E646"/>
  <c r="D646"/>
  <c r="E645"/>
  <c r="D645"/>
  <c r="E644"/>
  <c r="D644"/>
  <c r="E643"/>
  <c r="D643"/>
  <c r="E642"/>
  <c r="D642"/>
  <c r="E641"/>
  <c r="D641"/>
  <c r="E640"/>
  <c r="D640"/>
  <c r="E639"/>
  <c r="D639"/>
  <c r="E638"/>
  <c r="D638"/>
  <c r="E637"/>
  <c r="D637"/>
  <c r="E636"/>
  <c r="D636"/>
  <c r="E635"/>
  <c r="D635"/>
  <c r="E634"/>
  <c r="D634"/>
  <c r="E633"/>
  <c r="D633"/>
  <c r="E632"/>
  <c r="D632"/>
  <c r="E631"/>
  <c r="D631"/>
  <c r="E630"/>
  <c r="D630"/>
  <c r="E629"/>
  <c r="D629"/>
  <c r="E628"/>
  <c r="D628"/>
  <c r="E627"/>
  <c r="D627"/>
  <c r="E626"/>
  <c r="D626"/>
  <c r="E625"/>
  <c r="D625"/>
  <c r="E624"/>
  <c r="D624"/>
  <c r="E623"/>
  <c r="D623"/>
  <c r="E622"/>
  <c r="D622"/>
  <c r="E621"/>
  <c r="D621"/>
  <c r="E620"/>
  <c r="D620"/>
  <c r="E619"/>
  <c r="D619"/>
  <c r="E618"/>
  <c r="D618"/>
  <c r="E617"/>
  <c r="D617"/>
  <c r="E616"/>
  <c r="D616"/>
  <c r="E615"/>
  <c r="D615"/>
  <c r="E614"/>
  <c r="D614"/>
  <c r="E613"/>
  <c r="D613"/>
  <c r="E612"/>
  <c r="D612"/>
  <c r="E611"/>
  <c r="D611"/>
  <c r="E610"/>
  <c r="D610"/>
  <c r="E609"/>
  <c r="D609"/>
  <c r="E608"/>
  <c r="D608"/>
  <c r="E607"/>
  <c r="D607"/>
  <c r="E606"/>
  <c r="D606"/>
  <c r="E605"/>
  <c r="D605"/>
  <c r="E604"/>
  <c r="D604"/>
  <c r="E603"/>
  <c r="D603"/>
  <c r="E602"/>
  <c r="D602"/>
  <c r="E601"/>
  <c r="D601"/>
  <c r="E600"/>
  <c r="D600"/>
  <c r="E599"/>
  <c r="D599"/>
  <c r="E598"/>
  <c r="D598"/>
  <c r="E597"/>
  <c r="D597"/>
  <c r="E596"/>
  <c r="D596"/>
  <c r="E595"/>
  <c r="D595"/>
  <c r="E594"/>
  <c r="D594"/>
  <c r="E593"/>
  <c r="D593"/>
  <c r="E592"/>
  <c r="D592"/>
  <c r="E591"/>
  <c r="D591"/>
  <c r="E590"/>
  <c r="D590"/>
  <c r="E589"/>
  <c r="D589"/>
  <c r="E588"/>
  <c r="D588"/>
  <c r="E587"/>
  <c r="D587"/>
  <c r="E586"/>
  <c r="D586"/>
  <c r="E585"/>
  <c r="D585"/>
  <c r="E584"/>
  <c r="D584"/>
  <c r="E583"/>
  <c r="D583"/>
  <c r="E582"/>
  <c r="D582"/>
  <c r="E581"/>
  <c r="D581"/>
  <c r="E580"/>
  <c r="D580"/>
  <c r="E579"/>
  <c r="D579"/>
  <c r="E578"/>
  <c r="D578"/>
  <c r="E577"/>
  <c r="D577"/>
  <c r="E576"/>
  <c r="D576"/>
  <c r="E575"/>
  <c r="D575"/>
  <c r="E574"/>
  <c r="D574"/>
  <c r="E573"/>
  <c r="D573"/>
  <c r="E572"/>
  <c r="D572"/>
  <c r="E571"/>
  <c r="D571"/>
  <c r="E570"/>
  <c r="D570"/>
  <c r="E569"/>
  <c r="D569"/>
  <c r="E568"/>
  <c r="D568"/>
  <c r="E567"/>
  <c r="D567"/>
  <c r="E566"/>
  <c r="D566"/>
  <c r="E565"/>
  <c r="D565"/>
  <c r="E564"/>
  <c r="D564"/>
  <c r="E563"/>
  <c r="D563"/>
  <c r="E562"/>
  <c r="D562"/>
  <c r="E561"/>
  <c r="D561"/>
  <c r="E560"/>
  <c r="D560"/>
  <c r="E559"/>
  <c r="D559"/>
  <c r="E558"/>
  <c r="D558"/>
  <c r="E557"/>
  <c r="D557"/>
  <c r="E556"/>
  <c r="D556"/>
  <c r="E555"/>
  <c r="D555"/>
  <c r="E554"/>
  <c r="D554"/>
  <c r="E553"/>
  <c r="D553"/>
  <c r="E552"/>
  <c r="D552"/>
  <c r="E551"/>
  <c r="D551"/>
  <c r="E550"/>
  <c r="D550"/>
  <c r="E549"/>
  <c r="D549"/>
  <c r="E548"/>
  <c r="D548"/>
  <c r="E547"/>
  <c r="D547"/>
  <c r="E546"/>
  <c r="D546"/>
  <c r="E545"/>
  <c r="D545"/>
  <c r="E544"/>
  <c r="D544"/>
  <c r="E543"/>
  <c r="D543"/>
  <c r="E542"/>
  <c r="D542"/>
  <c r="E541"/>
  <c r="D541"/>
  <c r="E540"/>
  <c r="D540"/>
  <c r="E539"/>
  <c r="D539"/>
  <c r="E538"/>
  <c r="D538"/>
  <c r="E537"/>
  <c r="D537"/>
  <c r="E536"/>
  <c r="D536"/>
  <c r="E535"/>
  <c r="D535"/>
  <c r="E534"/>
  <c r="D534"/>
  <c r="E533"/>
  <c r="D533"/>
  <c r="E532"/>
  <c r="D532"/>
  <c r="E531"/>
  <c r="D531"/>
  <c r="E530"/>
  <c r="D530"/>
  <c r="E529"/>
  <c r="D529"/>
  <c r="E528"/>
  <c r="D528"/>
  <c r="E527"/>
  <c r="D527"/>
  <c r="E526"/>
  <c r="D526"/>
  <c r="E525"/>
  <c r="D525"/>
  <c r="E524"/>
  <c r="D524"/>
  <c r="E523"/>
  <c r="D523"/>
  <c r="E522"/>
  <c r="D522"/>
  <c r="E521"/>
  <c r="D521"/>
  <c r="E520"/>
  <c r="D520"/>
  <c r="E519"/>
  <c r="D519"/>
  <c r="E518"/>
  <c r="D518"/>
  <c r="E517"/>
  <c r="D517"/>
  <c r="E516"/>
  <c r="D516"/>
  <c r="E515"/>
  <c r="D515"/>
  <c r="E514"/>
  <c r="D514"/>
  <c r="E513"/>
  <c r="D513"/>
  <c r="E512"/>
  <c r="D512"/>
  <c r="E511"/>
  <c r="D511"/>
  <c r="E510"/>
  <c r="D510"/>
  <c r="E509"/>
  <c r="D509"/>
  <c r="E508"/>
  <c r="D508"/>
  <c r="E507"/>
  <c r="D507"/>
  <c r="E506"/>
  <c r="D506"/>
  <c r="E505"/>
  <c r="D505"/>
  <c r="E504"/>
  <c r="D504"/>
  <c r="E503"/>
  <c r="D503"/>
  <c r="E502"/>
  <c r="D502"/>
  <c r="E501"/>
  <c r="D501"/>
  <c r="E500"/>
  <c r="D500"/>
  <c r="E499"/>
  <c r="D499"/>
  <c r="E498"/>
  <c r="D498"/>
  <c r="E497"/>
  <c r="D497"/>
  <c r="E496"/>
  <c r="D496"/>
  <c r="E495"/>
  <c r="D495"/>
  <c r="E494"/>
  <c r="D494"/>
  <c r="E493"/>
  <c r="D493"/>
  <c r="E492"/>
  <c r="D492"/>
  <c r="E491"/>
  <c r="D491"/>
  <c r="E490"/>
  <c r="D490"/>
  <c r="E489"/>
  <c r="D489"/>
  <c r="E488"/>
  <c r="D488"/>
  <c r="E487"/>
  <c r="D487"/>
  <c r="E486"/>
  <c r="D486"/>
  <c r="E485"/>
  <c r="D485"/>
  <c r="E484"/>
  <c r="D484"/>
  <c r="E483"/>
  <c r="D483"/>
  <c r="E482"/>
  <c r="D482"/>
  <c r="E481"/>
  <c r="D481"/>
  <c r="E480"/>
  <c r="D480"/>
  <c r="E479"/>
  <c r="D479"/>
  <c r="E478"/>
  <c r="D478"/>
  <c r="E477"/>
  <c r="D477"/>
  <c r="E476"/>
  <c r="D476"/>
  <c r="E475"/>
  <c r="D475"/>
  <c r="E474"/>
  <c r="D474"/>
  <c r="E473"/>
  <c r="D473"/>
  <c r="E472"/>
  <c r="D472"/>
  <c r="E471"/>
  <c r="D471"/>
  <c r="E470"/>
  <c r="D470"/>
  <c r="E469"/>
  <c r="D469"/>
  <c r="E468"/>
  <c r="D468"/>
  <c r="E467"/>
  <c r="D467"/>
  <c r="E466"/>
  <c r="D466"/>
  <c r="E465"/>
  <c r="D465"/>
  <c r="E464"/>
  <c r="D464"/>
  <c r="E463"/>
  <c r="D463"/>
  <c r="E462"/>
  <c r="D462"/>
  <c r="E461"/>
  <c r="D461"/>
  <c r="E460"/>
  <c r="D460"/>
  <c r="E459"/>
  <c r="D459"/>
  <c r="E458"/>
  <c r="D458"/>
  <c r="E457"/>
  <c r="D457"/>
  <c r="E456"/>
  <c r="D456"/>
  <c r="E455"/>
  <c r="D455"/>
  <c r="E454"/>
  <c r="D454"/>
  <c r="E453"/>
  <c r="D453"/>
  <c r="E452"/>
  <c r="D452"/>
  <c r="E451"/>
  <c r="D451"/>
  <c r="E450"/>
  <c r="D450"/>
  <c r="E449"/>
  <c r="D449"/>
  <c r="E448"/>
  <c r="D448"/>
  <c r="E447"/>
  <c r="D447"/>
  <c r="E446"/>
  <c r="D446"/>
  <c r="E445"/>
  <c r="D445"/>
  <c r="E444"/>
  <c r="D444"/>
  <c r="E443"/>
  <c r="D443"/>
  <c r="E442"/>
  <c r="D442"/>
  <c r="E441"/>
  <c r="D441"/>
  <c r="E440"/>
  <c r="D440"/>
  <c r="E439"/>
  <c r="D439"/>
  <c r="E438"/>
  <c r="D438"/>
  <c r="E437"/>
  <c r="D437"/>
  <c r="E436"/>
  <c r="D436"/>
  <c r="E435"/>
  <c r="D435"/>
  <c r="E434"/>
  <c r="D434"/>
  <c r="E433"/>
  <c r="D433"/>
  <c r="E432"/>
  <c r="D432"/>
  <c r="E431"/>
  <c r="D431"/>
  <c r="E430"/>
  <c r="D430"/>
  <c r="E429"/>
  <c r="D429"/>
  <c r="E428"/>
  <c r="D428"/>
  <c r="E427"/>
  <c r="D427"/>
  <c r="E426"/>
  <c r="D426"/>
  <c r="E425"/>
  <c r="D425"/>
  <c r="E424"/>
  <c r="D424"/>
  <c r="E423"/>
  <c r="D423"/>
  <c r="E422"/>
  <c r="D422"/>
  <c r="E421"/>
  <c r="D421"/>
  <c r="E420"/>
  <c r="D420"/>
  <c r="E419"/>
  <c r="D419"/>
  <c r="E418"/>
  <c r="D418"/>
  <c r="E417"/>
  <c r="D417"/>
  <c r="E416"/>
  <c r="D416"/>
  <c r="E415"/>
  <c r="D415"/>
  <c r="E414"/>
  <c r="D414"/>
  <c r="E413"/>
  <c r="D413"/>
  <c r="E412"/>
  <c r="D412"/>
  <c r="E411"/>
  <c r="D411"/>
  <c r="E410"/>
  <c r="D410"/>
  <c r="E409"/>
  <c r="D409"/>
  <c r="E408"/>
  <c r="D408"/>
  <c r="E407"/>
  <c r="D407"/>
  <c r="E406"/>
  <c r="D406"/>
  <c r="E405"/>
  <c r="D405"/>
  <c r="E404"/>
  <c r="D404"/>
  <c r="E403"/>
  <c r="D403"/>
  <c r="E402"/>
  <c r="D402"/>
  <c r="E401"/>
  <c r="D401"/>
  <c r="E400"/>
  <c r="D400"/>
  <c r="E399"/>
  <c r="D399"/>
  <c r="E398"/>
  <c r="D398"/>
  <c r="E397"/>
  <c r="D397"/>
  <c r="E396"/>
  <c r="D396"/>
  <c r="E395"/>
  <c r="D395"/>
  <c r="E394"/>
  <c r="D394"/>
  <c r="E393"/>
  <c r="D393"/>
  <c r="E392"/>
  <c r="D392"/>
  <c r="E391"/>
  <c r="D391"/>
  <c r="E390"/>
  <c r="D390"/>
  <c r="E389"/>
  <c r="D389"/>
  <c r="E388"/>
  <c r="D388"/>
  <c r="E387"/>
  <c r="D387"/>
  <c r="E386"/>
  <c r="D386"/>
  <c r="E385"/>
  <c r="D385"/>
  <c r="E384"/>
  <c r="D384"/>
  <c r="E383"/>
  <c r="D383"/>
  <c r="E382"/>
  <c r="D382"/>
  <c r="E381"/>
  <c r="D381"/>
  <c r="E380"/>
  <c r="D380"/>
  <c r="E379"/>
  <c r="D379"/>
  <c r="E378"/>
  <c r="D378"/>
  <c r="E377"/>
  <c r="D377"/>
  <c r="E376"/>
  <c r="D376"/>
  <c r="E375"/>
  <c r="D375"/>
  <c r="E374"/>
  <c r="D374"/>
  <c r="E373"/>
  <c r="D373"/>
  <c r="E372"/>
  <c r="D372"/>
  <c r="E371"/>
  <c r="D371"/>
  <c r="E370"/>
  <c r="D370"/>
  <c r="E369"/>
  <c r="D369"/>
  <c r="B367"/>
  <c r="B366"/>
  <c r="E365"/>
  <c r="D365"/>
  <c r="E364"/>
  <c r="D364"/>
  <c r="E363"/>
  <c r="D363"/>
  <c r="E362"/>
  <c r="D362"/>
  <c r="E361"/>
  <c r="D361"/>
  <c r="E360"/>
  <c r="D360"/>
  <c r="E359"/>
  <c r="D359"/>
  <c r="E358"/>
  <c r="D358"/>
  <c r="E357"/>
  <c r="D357"/>
  <c r="E356"/>
  <c r="D356"/>
  <c r="B354"/>
  <c r="B353"/>
  <c r="E352"/>
  <c r="D352"/>
  <c r="E351"/>
  <c r="D351"/>
  <c r="E350"/>
  <c r="D350"/>
  <c r="E349"/>
  <c r="D349"/>
  <c r="E348"/>
  <c r="D348"/>
  <c r="E347"/>
  <c r="D347"/>
  <c r="E346"/>
  <c r="D346"/>
  <c r="E345"/>
  <c r="D345"/>
  <c r="E344"/>
  <c r="D344"/>
  <c r="E343"/>
  <c r="D343"/>
  <c r="E342"/>
  <c r="D342"/>
  <c r="E341"/>
  <c r="D341"/>
  <c r="E340"/>
  <c r="D340"/>
  <c r="E339"/>
  <c r="D339"/>
  <c r="E338"/>
  <c r="D338"/>
  <c r="E337"/>
  <c r="D337"/>
  <c r="E336"/>
  <c r="D336"/>
  <c r="E335"/>
  <c r="D335"/>
  <c r="E334"/>
  <c r="D334"/>
  <c r="B332"/>
  <c r="B331"/>
  <c r="E330"/>
  <c r="D330"/>
  <c r="E329"/>
  <c r="D329"/>
  <c r="E328"/>
  <c r="D328"/>
  <c r="E327"/>
  <c r="D327"/>
  <c r="E326"/>
  <c r="D326"/>
  <c r="E325"/>
  <c r="D325"/>
  <c r="E324"/>
  <c r="D324"/>
  <c r="E323"/>
  <c r="D323"/>
  <c r="E322"/>
  <c r="D322"/>
  <c r="E321"/>
  <c r="D321"/>
  <c r="E320"/>
  <c r="D320"/>
  <c r="E319"/>
  <c r="D319"/>
  <c r="E318"/>
  <c r="D318"/>
  <c r="E317"/>
  <c r="D317"/>
  <c r="E316"/>
  <c r="D316"/>
  <c r="E315"/>
  <c r="D315"/>
  <c r="E314"/>
  <c r="D314"/>
  <c r="E313"/>
  <c r="D313"/>
  <c r="E312"/>
  <c r="D312"/>
  <c r="E311"/>
  <c r="D311"/>
  <c r="B309"/>
  <c r="B308"/>
  <c r="E307"/>
  <c r="D307"/>
  <c r="E306"/>
  <c r="D306"/>
  <c r="E305"/>
  <c r="D305"/>
  <c r="E304"/>
  <c r="D304"/>
  <c r="E303"/>
  <c r="D303"/>
  <c r="E302"/>
  <c r="D302"/>
  <c r="E301"/>
  <c r="D301"/>
  <c r="E300"/>
  <c r="D300"/>
  <c r="E299"/>
  <c r="D299"/>
  <c r="B297"/>
  <c r="B296"/>
  <c r="E295"/>
  <c r="D295"/>
  <c r="E294"/>
  <c r="D294"/>
  <c r="E293"/>
  <c r="D293"/>
  <c r="E292"/>
  <c r="D292"/>
  <c r="E291"/>
  <c r="D291"/>
  <c r="E290"/>
  <c r="D290"/>
  <c r="E289"/>
  <c r="D289"/>
  <c r="B287"/>
  <c r="B286"/>
  <c r="E285"/>
  <c r="D285"/>
  <c r="E284"/>
  <c r="D284"/>
  <c r="E283"/>
  <c r="D283"/>
  <c r="E282"/>
  <c r="D282"/>
  <c r="E281"/>
  <c r="D281"/>
  <c r="B279"/>
  <c r="B278"/>
  <c r="E277"/>
  <c r="D277"/>
  <c r="E276"/>
  <c r="D276"/>
  <c r="E275"/>
  <c r="D275"/>
  <c r="B273"/>
  <c r="B272"/>
  <c r="E271"/>
  <c r="D271"/>
  <c r="E270"/>
  <c r="D270"/>
  <c r="E269"/>
  <c r="D269"/>
  <c r="E268"/>
  <c r="D268"/>
  <c r="E267"/>
  <c r="D267"/>
  <c r="E266"/>
  <c r="D266"/>
  <c r="E265"/>
  <c r="D265"/>
  <c r="E264"/>
  <c r="D264"/>
  <c r="E263"/>
  <c r="D263"/>
  <c r="E262"/>
  <c r="D262"/>
  <c r="E261"/>
  <c r="D261"/>
  <c r="E260"/>
  <c r="D260"/>
  <c r="B258"/>
  <c r="B257"/>
  <c r="E256"/>
  <c r="D256"/>
  <c r="E255"/>
  <c r="D255"/>
  <c r="B253"/>
  <c r="B252"/>
  <c r="E251"/>
  <c r="D251"/>
  <c r="E250"/>
  <c r="D250"/>
  <c r="B248"/>
  <c r="B247"/>
  <c r="E246"/>
  <c r="D246"/>
  <c r="E245"/>
  <c r="D245"/>
  <c r="B243"/>
  <c r="B242"/>
  <c r="E241"/>
  <c r="D241"/>
  <c r="E240"/>
  <c r="D240"/>
  <c r="B238"/>
  <c r="B237"/>
  <c r="E236"/>
  <c r="D236"/>
  <c r="E235"/>
  <c r="D235"/>
  <c r="E234"/>
  <c r="D234"/>
  <c r="B232"/>
  <c r="B231"/>
  <c r="E230"/>
  <c r="D230"/>
  <c r="E229"/>
  <c r="D229"/>
  <c r="B227"/>
  <c r="B226"/>
  <c r="E225"/>
  <c r="D225"/>
  <c r="E224"/>
  <c r="D224"/>
  <c r="E223"/>
  <c r="D223"/>
  <c r="E222"/>
  <c r="D222"/>
  <c r="B221"/>
  <c r="B220"/>
  <c r="B219"/>
  <c r="E218"/>
  <c r="D218"/>
  <c r="E217"/>
  <c r="D217"/>
  <c r="E216"/>
  <c r="D216"/>
  <c r="E215"/>
  <c r="D215"/>
  <c r="E214"/>
  <c r="D214"/>
  <c r="E213"/>
  <c r="D213"/>
  <c r="E212"/>
  <c r="D212"/>
  <c r="E211"/>
  <c r="D211"/>
  <c r="E210"/>
  <c r="D210"/>
  <c r="B208"/>
  <c r="B207"/>
  <c r="E206"/>
  <c r="D206"/>
  <c r="E205"/>
  <c r="D205"/>
  <c r="B203"/>
  <c r="B202"/>
  <c r="E201"/>
  <c r="D201"/>
  <c r="E200"/>
  <c r="D200"/>
  <c r="E199"/>
  <c r="D199"/>
  <c r="B197"/>
  <c r="B196"/>
  <c r="D195"/>
  <c r="C195"/>
  <c r="E194"/>
  <c r="D194"/>
  <c r="E193"/>
  <c r="D193"/>
  <c r="E192"/>
  <c r="D192"/>
  <c r="E191"/>
  <c r="D191"/>
  <c r="E190"/>
  <c r="D190"/>
  <c r="E189"/>
  <c r="D189"/>
  <c r="E188"/>
  <c r="D188"/>
  <c r="E187"/>
  <c r="D187"/>
  <c r="B185"/>
  <c r="B184"/>
  <c r="D183"/>
  <c r="C183"/>
  <c r="E182"/>
  <c r="D182"/>
  <c r="E181"/>
  <c r="D181"/>
  <c r="E180"/>
  <c r="D180"/>
  <c r="E179"/>
  <c r="D179"/>
  <c r="E178"/>
  <c r="D178"/>
  <c r="E177"/>
  <c r="D177"/>
  <c r="E176"/>
  <c r="D176"/>
  <c r="E175"/>
  <c r="D175"/>
  <c r="B173"/>
  <c r="B172"/>
  <c r="D171"/>
  <c r="C171"/>
  <c r="E170"/>
  <c r="D170"/>
  <c r="E169"/>
  <c r="D169"/>
  <c r="E168"/>
  <c r="D168"/>
  <c r="E167"/>
  <c r="D167"/>
  <c r="E166"/>
  <c r="D166"/>
  <c r="E165"/>
  <c r="D165"/>
  <c r="E164"/>
  <c r="D164"/>
  <c r="E163"/>
  <c r="D163"/>
  <c r="B161"/>
  <c r="B160"/>
  <c r="E158"/>
  <c r="D158"/>
  <c r="E157"/>
  <c r="D157"/>
  <c r="E156"/>
  <c r="D156"/>
  <c r="E155"/>
  <c r="D155"/>
  <c r="E153"/>
  <c r="D153"/>
  <c r="E152"/>
  <c r="D152"/>
  <c r="E151"/>
  <c r="D151"/>
  <c r="B149"/>
  <c r="B148"/>
  <c r="E147"/>
  <c r="D147"/>
  <c r="E146"/>
  <c r="D146"/>
  <c r="E145"/>
  <c r="D145"/>
  <c r="E144"/>
  <c r="D144"/>
  <c r="E143"/>
  <c r="D143"/>
  <c r="E142"/>
  <c r="D142"/>
  <c r="E141"/>
  <c r="D141"/>
  <c r="B139"/>
  <c r="B138"/>
  <c r="E137"/>
  <c r="D137"/>
  <c r="E136"/>
  <c r="D136"/>
  <c r="E135"/>
  <c r="D135"/>
  <c r="B133"/>
  <c r="B132"/>
  <c r="E131"/>
  <c r="D131"/>
  <c r="E130"/>
  <c r="D130"/>
  <c r="E129"/>
  <c r="D129"/>
  <c r="B127"/>
  <c r="B126"/>
  <c r="E125"/>
  <c r="D125"/>
  <c r="E124"/>
  <c r="D124"/>
  <c r="E123"/>
  <c r="D123"/>
  <c r="B121"/>
  <c r="B120"/>
  <c r="E119"/>
  <c r="D119"/>
  <c r="E118"/>
  <c r="D118"/>
  <c r="E117"/>
  <c r="D117"/>
  <c r="E116"/>
  <c r="D116"/>
  <c r="E115"/>
  <c r="D115"/>
  <c r="E114"/>
  <c r="D114"/>
  <c r="E113"/>
  <c r="D113"/>
  <c r="E112"/>
  <c r="D112"/>
  <c r="B110"/>
  <c r="B109"/>
  <c r="E108"/>
  <c r="D108"/>
  <c r="E107"/>
  <c r="D107"/>
  <c r="E106"/>
  <c r="D106"/>
  <c r="E105"/>
  <c r="D105"/>
  <c r="B103"/>
  <c r="B102"/>
  <c r="E101"/>
  <c r="D101"/>
  <c r="E100"/>
  <c r="D100"/>
  <c r="E99"/>
  <c r="D99"/>
  <c r="E98"/>
  <c r="D98"/>
  <c r="E97"/>
  <c r="D97"/>
  <c r="E96"/>
  <c r="D96"/>
  <c r="E95"/>
  <c r="D95"/>
  <c r="E94"/>
  <c r="D94"/>
  <c r="E93"/>
  <c r="D93"/>
  <c r="E91"/>
  <c r="D91"/>
  <c r="E90"/>
  <c r="D90"/>
  <c r="E89"/>
  <c r="D89"/>
  <c r="E88"/>
  <c r="D88"/>
  <c r="E87"/>
  <c r="D87"/>
  <c r="E86"/>
  <c r="D86"/>
  <c r="E85"/>
  <c r="D85"/>
  <c r="E84"/>
  <c r="D84"/>
  <c r="E83"/>
  <c r="D83"/>
  <c r="B81"/>
  <c r="B80"/>
  <c r="E79"/>
  <c r="D79"/>
  <c r="E78"/>
  <c r="D78"/>
  <c r="E77"/>
  <c r="D77"/>
  <c r="E76"/>
  <c r="D76"/>
  <c r="E75"/>
  <c r="D75"/>
  <c r="E74"/>
  <c r="D74"/>
  <c r="E73"/>
  <c r="D73"/>
  <c r="E72"/>
  <c r="D72"/>
  <c r="E71"/>
  <c r="D71"/>
  <c r="E69"/>
  <c r="D69"/>
  <c r="E68"/>
  <c r="D68"/>
  <c r="E67"/>
  <c r="D67"/>
  <c r="E66"/>
  <c r="D66"/>
  <c r="E65"/>
  <c r="D65"/>
  <c r="E64"/>
  <c r="D64"/>
  <c r="E63"/>
  <c r="D63"/>
  <c r="E62"/>
  <c r="D62"/>
  <c r="E61"/>
  <c r="D61"/>
  <c r="B59"/>
  <c r="B58"/>
  <c r="E57"/>
  <c r="D57"/>
  <c r="E56"/>
  <c r="D56"/>
  <c r="E55"/>
  <c r="D55"/>
  <c r="E54"/>
  <c r="D54"/>
  <c r="E53"/>
  <c r="D53"/>
  <c r="E52"/>
  <c r="D52"/>
  <c r="E50"/>
  <c r="D50"/>
  <c r="E49"/>
  <c r="D49"/>
  <c r="E47"/>
  <c r="D47"/>
  <c r="E46"/>
  <c r="D46"/>
  <c r="E45"/>
  <c r="D45"/>
  <c r="E44"/>
  <c r="D44"/>
  <c r="E43"/>
  <c r="D43"/>
  <c r="E42"/>
  <c r="D42"/>
  <c r="E41"/>
  <c r="D41"/>
  <c r="E40"/>
  <c r="D40"/>
  <c r="E39"/>
  <c r="D39"/>
  <c r="B37"/>
  <c r="B36"/>
  <c r="E35"/>
  <c r="D35"/>
  <c r="E34"/>
  <c r="D34"/>
  <c r="E33"/>
  <c r="D33"/>
  <c r="E32"/>
  <c r="D32"/>
  <c r="E31"/>
  <c r="D31"/>
  <c r="E30"/>
  <c r="D30"/>
  <c r="E29"/>
  <c r="D29"/>
  <c r="E28"/>
  <c r="D28"/>
  <c r="E27"/>
  <c r="D27"/>
  <c r="E25"/>
  <c r="D25"/>
  <c r="E24"/>
  <c r="D24"/>
  <c r="E23"/>
  <c r="D23"/>
  <c r="E22"/>
  <c r="D22"/>
  <c r="E21"/>
  <c r="D21"/>
  <c r="E20"/>
  <c r="D20"/>
  <c r="E19"/>
  <c r="D19"/>
  <c r="E18"/>
  <c r="D18"/>
  <c r="E17"/>
  <c r="D17"/>
  <c r="B15"/>
  <c r="B14"/>
  <c r="E13"/>
  <c r="D13"/>
  <c r="E12"/>
  <c r="D12"/>
  <c r="E11"/>
  <c r="D11"/>
  <c r="E10"/>
  <c r="D10"/>
  <c r="E9"/>
  <c r="D9"/>
  <c r="E8"/>
  <c r="D8"/>
  <c r="E7"/>
  <c r="D7"/>
  <c r="E6"/>
  <c r="D6"/>
  <c r="E5"/>
  <c r="D5"/>
  <c r="B3"/>
  <c r="B2"/>
  <c r="E1"/>
  <c r="D1"/>
  <c r="E424" i="1" l="1"/>
  <c r="D424"/>
  <c r="E423"/>
  <c r="D423"/>
  <c r="E422"/>
  <c r="D422"/>
  <c r="E421"/>
  <c r="D421"/>
  <c r="E420"/>
  <c r="D420"/>
  <c r="E419"/>
  <c r="D419"/>
  <c r="E418"/>
  <c r="D418"/>
  <c r="E417"/>
  <c r="D417"/>
  <c r="E416"/>
  <c r="D416"/>
  <c r="E415"/>
  <c r="D415"/>
  <c r="E414"/>
  <c r="D414"/>
  <c r="E413"/>
  <c r="D413"/>
  <c r="B411"/>
  <c r="B410"/>
  <c r="E213" i="2"/>
  <c r="D213"/>
  <c r="E110"/>
  <c r="D110"/>
  <c r="E83"/>
  <c r="D83"/>
  <c r="B94" i="1"/>
  <c r="B93"/>
  <c r="B289"/>
  <c r="B288"/>
  <c r="E306"/>
  <c r="D306"/>
  <c r="E305"/>
  <c r="D305"/>
  <c r="E304"/>
  <c r="D304"/>
  <c r="E303"/>
  <c r="D303"/>
  <c r="E302"/>
  <c r="D302"/>
  <c r="E189"/>
  <c r="D189"/>
  <c r="E111"/>
  <c r="D111"/>
  <c r="B47"/>
  <c r="B46"/>
  <c r="E55"/>
  <c r="D55"/>
  <c r="E54"/>
  <c r="D54"/>
  <c r="B261"/>
  <c r="B249"/>
  <c r="B236"/>
  <c r="B224"/>
  <c r="E297"/>
  <c r="D297"/>
  <c r="E296"/>
  <c r="D296"/>
  <c r="E295"/>
  <c r="D295"/>
  <c r="E294"/>
  <c r="D294"/>
  <c r="E293"/>
  <c r="D293"/>
  <c r="E292"/>
  <c r="D292"/>
  <c r="E291"/>
  <c r="D291"/>
  <c r="E290"/>
  <c r="D290"/>
  <c r="E270"/>
  <c r="D270"/>
  <c r="E269"/>
  <c r="D269"/>
  <c r="E268"/>
  <c r="D268"/>
  <c r="E267"/>
  <c r="D267"/>
  <c r="E266"/>
  <c r="D266"/>
  <c r="E265"/>
  <c r="D265"/>
  <c r="E264"/>
  <c r="D264"/>
  <c r="E263"/>
  <c r="D263"/>
  <c r="E258"/>
  <c r="D258"/>
  <c r="E257"/>
  <c r="D257"/>
  <c r="E256"/>
  <c r="D256"/>
  <c r="E255"/>
  <c r="D255"/>
  <c r="E254"/>
  <c r="D254"/>
  <c r="E253"/>
  <c r="D253"/>
  <c r="E252"/>
  <c r="D252"/>
  <c r="E251"/>
  <c r="D251"/>
  <c r="E245"/>
  <c r="D245"/>
  <c r="E244"/>
  <c r="D244"/>
  <c r="E243"/>
  <c r="D243"/>
  <c r="E242"/>
  <c r="D242"/>
  <c r="E241"/>
  <c r="D241"/>
  <c r="E240"/>
  <c r="D240"/>
  <c r="E239"/>
  <c r="D239"/>
  <c r="E238"/>
  <c r="D238"/>
  <c r="E233"/>
  <c r="D233"/>
  <c r="E232"/>
  <c r="D232"/>
  <c r="E231"/>
  <c r="D231"/>
  <c r="E230"/>
  <c r="D230"/>
  <c r="E229"/>
  <c r="D229"/>
  <c r="E228"/>
  <c r="D228"/>
  <c r="E227"/>
  <c r="D227"/>
  <c r="E226"/>
  <c r="D226"/>
  <c r="E150"/>
  <c r="D150"/>
  <c r="E149"/>
  <c r="D149"/>
  <c r="E148"/>
  <c r="D148"/>
  <c r="E147"/>
  <c r="D147"/>
  <c r="E146"/>
  <c r="D146"/>
  <c r="E145"/>
  <c r="D145"/>
  <c r="E144"/>
  <c r="D144"/>
  <c r="E143"/>
  <c r="D143"/>
  <c r="E140"/>
  <c r="D140"/>
  <c r="E139"/>
  <c r="D139"/>
  <c r="E138"/>
  <c r="D138"/>
  <c r="E137"/>
  <c r="D137"/>
  <c r="E136"/>
  <c r="D136"/>
  <c r="E135"/>
  <c r="D135"/>
  <c r="E134"/>
  <c r="D134"/>
  <c r="E133"/>
  <c r="D133"/>
  <c r="E127"/>
  <c r="D127"/>
  <c r="E117"/>
  <c r="D117"/>
  <c r="E128"/>
  <c r="D128"/>
  <c r="E126"/>
  <c r="D126"/>
  <c r="E125"/>
  <c r="D125"/>
  <c r="E124"/>
  <c r="D124"/>
  <c r="E123"/>
  <c r="D123"/>
  <c r="E122"/>
  <c r="D122"/>
  <c r="E121"/>
  <c r="D121"/>
  <c r="E118"/>
  <c r="D118"/>
  <c r="E116"/>
  <c r="D116"/>
  <c r="E115"/>
  <c r="D115"/>
  <c r="E114"/>
  <c r="D114"/>
  <c r="E113"/>
  <c r="D113"/>
  <c r="E112"/>
  <c r="D112"/>
  <c r="E52"/>
  <c r="D52"/>
  <c r="E1208" i="2"/>
  <c r="D1208"/>
  <c r="E1207"/>
  <c r="D1207"/>
  <c r="E1206"/>
  <c r="D1206"/>
  <c r="E1205"/>
  <c r="D1205"/>
  <c r="E1204"/>
  <c r="D1204"/>
  <c r="E1203"/>
  <c r="D1203"/>
  <c r="E1202"/>
  <c r="D1202"/>
  <c r="E1201"/>
  <c r="D1201"/>
  <c r="E1200"/>
  <c r="D1200"/>
  <c r="E1199"/>
  <c r="D1199"/>
  <c r="E1198"/>
  <c r="D1198"/>
  <c r="E1197"/>
  <c r="D1197"/>
  <c r="E1196"/>
  <c r="D1196"/>
  <c r="E1195"/>
  <c r="D1195"/>
  <c r="E1194"/>
  <c r="D1194"/>
  <c r="E1193"/>
  <c r="D1193"/>
  <c r="E1192"/>
  <c r="D1192"/>
  <c r="E1191"/>
  <c r="D1191"/>
  <c r="E1190"/>
  <c r="D1190"/>
  <c r="E1189"/>
  <c r="D1189"/>
  <c r="E1188"/>
  <c r="D1188"/>
  <c r="E1187"/>
  <c r="D1187"/>
  <c r="E1186"/>
  <c r="D1186"/>
  <c r="E1185"/>
  <c r="D1185"/>
  <c r="E1184"/>
  <c r="D1184"/>
  <c r="E1183"/>
  <c r="D1183"/>
  <c r="E1182"/>
  <c r="D1182"/>
  <c r="E1181"/>
  <c r="D1181"/>
  <c r="E1180"/>
  <c r="D1180"/>
  <c r="E1179"/>
  <c r="D1179"/>
  <c r="E1178"/>
  <c r="D1178"/>
  <c r="E1177"/>
  <c r="D1177"/>
  <c r="E1176"/>
  <c r="D1176"/>
  <c r="E1175"/>
  <c r="D1175"/>
  <c r="E1174"/>
  <c r="D1174"/>
  <c r="E1173"/>
  <c r="D1173"/>
  <c r="E1172"/>
  <c r="D1172"/>
  <c r="E1171"/>
  <c r="D1171"/>
  <c r="E1170"/>
  <c r="D1170"/>
  <c r="E1169"/>
  <c r="D1169"/>
  <c r="E1168"/>
  <c r="D1168"/>
  <c r="E1167"/>
  <c r="D1167"/>
  <c r="E1166"/>
  <c r="D1166"/>
  <c r="E1165"/>
  <c r="D1165"/>
  <c r="E1164"/>
  <c r="D1164"/>
  <c r="E1163"/>
  <c r="D1163"/>
  <c r="E1162"/>
  <c r="D1162"/>
  <c r="E1161"/>
  <c r="D1161"/>
  <c r="E1160"/>
  <c r="D1160"/>
  <c r="E1159"/>
  <c r="D1159"/>
  <c r="E1158"/>
  <c r="D1158"/>
  <c r="E1157"/>
  <c r="D1157"/>
  <c r="E1156"/>
  <c r="D1156"/>
  <c r="E1155"/>
  <c r="D1155"/>
  <c r="E1154"/>
  <c r="D1154"/>
  <c r="E1153"/>
  <c r="D1153"/>
  <c r="E1152"/>
  <c r="D1152"/>
  <c r="E1151"/>
  <c r="D1151"/>
  <c r="E1150"/>
  <c r="D1150"/>
  <c r="E1149"/>
  <c r="D1149"/>
  <c r="E1148"/>
  <c r="D1148"/>
  <c r="E1147"/>
  <c r="D1147"/>
  <c r="E1146"/>
  <c r="D1146"/>
  <c r="E1145"/>
  <c r="D1145"/>
  <c r="E1144"/>
  <c r="D1144"/>
  <c r="E1143"/>
  <c r="D1143"/>
  <c r="E1142"/>
  <c r="D1142"/>
  <c r="E1141"/>
  <c r="D1141"/>
  <c r="E1140"/>
  <c r="D1140"/>
  <c r="E1139"/>
  <c r="D1139"/>
  <c r="E1138"/>
  <c r="D1138"/>
  <c r="E1137"/>
  <c r="D1137"/>
  <c r="E1136"/>
  <c r="D1136"/>
  <c r="E1135"/>
  <c r="D1135"/>
  <c r="E1134"/>
  <c r="D1134"/>
  <c r="E1133"/>
  <c r="D1133"/>
  <c r="E1132"/>
  <c r="D1132"/>
  <c r="E1131"/>
  <c r="D1131"/>
  <c r="E1130"/>
  <c r="D1130"/>
  <c r="E1129"/>
  <c r="D1129"/>
  <c r="E1128"/>
  <c r="D1128"/>
  <c r="E1127"/>
  <c r="D1127"/>
  <c r="E1126"/>
  <c r="D1126"/>
  <c r="E1125"/>
  <c r="D1125"/>
  <c r="E1124"/>
  <c r="D1124"/>
  <c r="E1123"/>
  <c r="D1123"/>
  <c r="E1122"/>
  <c r="D1122"/>
  <c r="E1121"/>
  <c r="D1121"/>
  <c r="E1120"/>
  <c r="D1120"/>
  <c r="E1119"/>
  <c r="D1119"/>
  <c r="E1118"/>
  <c r="D1118"/>
  <c r="E1117"/>
  <c r="D1117"/>
  <c r="E1116"/>
  <c r="D1116"/>
  <c r="E1115"/>
  <c r="D1115"/>
  <c r="E1114"/>
  <c r="D1114"/>
  <c r="E1113"/>
  <c r="D1113"/>
  <c r="E1112"/>
  <c r="D1112"/>
  <c r="E1111"/>
  <c r="D1111"/>
  <c r="E1110"/>
  <c r="D1110"/>
  <c r="E1109"/>
  <c r="D1109"/>
  <c r="E1108"/>
  <c r="D1108"/>
  <c r="E1107"/>
  <c r="D1107"/>
  <c r="E1106"/>
  <c r="D1106"/>
  <c r="E1105"/>
  <c r="D1105"/>
  <c r="E1104"/>
  <c r="D1104"/>
  <c r="E1103"/>
  <c r="D1103"/>
  <c r="E1102"/>
  <c r="D1102"/>
  <c r="E1101"/>
  <c r="D1101"/>
  <c r="E1100"/>
  <c r="D1100"/>
  <c r="E1099"/>
  <c r="D1099"/>
  <c r="E1098"/>
  <c r="D1098"/>
  <c r="E1097"/>
  <c r="D1097"/>
  <c r="E1096"/>
  <c r="D1096"/>
  <c r="E1095"/>
  <c r="D1095"/>
  <c r="E1094"/>
  <c r="D1094"/>
  <c r="E1093"/>
  <c r="D1093"/>
  <c r="E1092"/>
  <c r="D1092"/>
  <c r="E1091"/>
  <c r="D1091"/>
  <c r="E1090"/>
  <c r="D1090"/>
  <c r="E1089"/>
  <c r="D1089"/>
  <c r="E1088"/>
  <c r="D1088"/>
  <c r="E1087"/>
  <c r="D1087"/>
  <c r="E1086"/>
  <c r="D1086"/>
  <c r="E1085"/>
  <c r="D1085"/>
  <c r="E1084"/>
  <c r="D1084"/>
  <c r="E1083"/>
  <c r="D1083"/>
  <c r="E1082"/>
  <c r="D1082"/>
  <c r="E1081"/>
  <c r="D1081"/>
  <c r="E1080"/>
  <c r="D1080"/>
  <c r="E1079"/>
  <c r="D1079"/>
  <c r="E1078"/>
  <c r="D1078"/>
  <c r="E1077"/>
  <c r="D1077"/>
  <c r="E1076"/>
  <c r="D1076"/>
  <c r="E1075"/>
  <c r="D1075"/>
  <c r="E1074"/>
  <c r="D1074"/>
  <c r="E1073"/>
  <c r="D1073"/>
  <c r="E1072"/>
  <c r="D1072"/>
  <c r="E1071"/>
  <c r="D1071"/>
  <c r="E1070"/>
  <c r="D1070"/>
  <c r="E1069"/>
  <c r="D1069"/>
  <c r="E1068"/>
  <c r="D1068"/>
  <c r="E1067"/>
  <c r="D1067"/>
  <c r="E1066"/>
  <c r="D1066"/>
  <c r="E1065"/>
  <c r="D1065"/>
  <c r="E1064"/>
  <c r="D1064"/>
  <c r="E1063"/>
  <c r="D1063"/>
  <c r="E1062"/>
  <c r="D1062"/>
  <c r="E1061"/>
  <c r="D1061"/>
  <c r="E1060"/>
  <c r="D1060"/>
  <c r="E1059"/>
  <c r="D1059"/>
  <c r="E1058"/>
  <c r="D1058"/>
  <c r="E1057"/>
  <c r="D1057"/>
  <c r="E1056"/>
  <c r="D1056"/>
  <c r="E1055"/>
  <c r="D1055"/>
  <c r="E1054"/>
  <c r="D1054"/>
  <c r="E1053"/>
  <c r="D1053"/>
  <c r="E1052"/>
  <c r="D1052"/>
  <c r="E1051"/>
  <c r="D1051"/>
  <c r="E1050"/>
  <c r="D1050"/>
  <c r="E1049"/>
  <c r="D1049"/>
  <c r="E1048"/>
  <c r="D1048"/>
  <c r="E1047"/>
  <c r="D1047"/>
  <c r="E1046"/>
  <c r="D1046"/>
  <c r="E1045"/>
  <c r="D1045"/>
  <c r="E1044"/>
  <c r="D1044"/>
  <c r="E1043"/>
  <c r="D1043"/>
  <c r="E1042"/>
  <c r="D1042"/>
  <c r="E1041"/>
  <c r="D1041"/>
  <c r="E1040"/>
  <c r="D1040"/>
  <c r="E1039"/>
  <c r="D1039"/>
  <c r="E1038"/>
  <c r="D1038"/>
  <c r="E1037"/>
  <c r="D1037"/>
  <c r="E1036"/>
  <c r="D1036"/>
  <c r="E1035"/>
  <c r="D1035"/>
  <c r="E1034"/>
  <c r="D1034"/>
  <c r="E1033"/>
  <c r="D1033"/>
  <c r="E1032"/>
  <c r="D1032"/>
  <c r="E1031"/>
  <c r="D1031"/>
  <c r="E1030"/>
  <c r="D1030"/>
  <c r="E1029"/>
  <c r="D1029"/>
  <c r="E1028"/>
  <c r="D1028"/>
  <c r="E1027"/>
  <c r="D1027"/>
  <c r="E1026"/>
  <c r="D1026"/>
  <c r="E1025"/>
  <c r="D1025"/>
  <c r="E1024"/>
  <c r="D1024"/>
  <c r="E1023"/>
  <c r="D1023"/>
  <c r="E1022"/>
  <c r="D1022"/>
  <c r="E1021"/>
  <c r="D1021"/>
  <c r="E1020"/>
  <c r="D1020"/>
  <c r="E1019"/>
  <c r="D1019"/>
  <c r="E1018"/>
  <c r="D1018"/>
  <c r="E1017"/>
  <c r="D1017"/>
  <c r="E1016"/>
  <c r="D1016"/>
  <c r="E1015"/>
  <c r="D1015"/>
  <c r="E1014"/>
  <c r="D1014"/>
  <c r="E1013"/>
  <c r="D1013"/>
  <c r="E1012"/>
  <c r="D1012"/>
  <c r="E1011"/>
  <c r="D1011"/>
  <c r="E1010"/>
  <c r="D1010"/>
  <c r="E1009"/>
  <c r="D1009"/>
  <c r="E1008"/>
  <c r="D1008"/>
  <c r="E1007"/>
  <c r="D1007"/>
  <c r="E1006"/>
  <c r="D1006"/>
  <c r="E1005"/>
  <c r="D1005"/>
  <c r="E1004"/>
  <c r="D1004"/>
  <c r="E1003"/>
  <c r="D1003"/>
  <c r="E1002"/>
  <c r="D1002"/>
  <c r="E1001"/>
  <c r="D1001"/>
  <c r="E1000"/>
  <c r="D1000"/>
  <c r="E999"/>
  <c r="D999"/>
  <c r="E998"/>
  <c r="D998"/>
  <c r="E997"/>
  <c r="D997"/>
  <c r="E996"/>
  <c r="D996"/>
  <c r="E995"/>
  <c r="D995"/>
  <c r="E994"/>
  <c r="D994"/>
  <c r="E993"/>
  <c r="D993"/>
  <c r="E992"/>
  <c r="D992"/>
  <c r="E991"/>
  <c r="D991"/>
  <c r="E990"/>
  <c r="D990"/>
  <c r="E989"/>
  <c r="D989"/>
  <c r="E988"/>
  <c r="D988"/>
  <c r="E987"/>
  <c r="D987"/>
  <c r="E986"/>
  <c r="D986"/>
  <c r="E985"/>
  <c r="D985"/>
  <c r="E984"/>
  <c r="D984"/>
  <c r="E983"/>
  <c r="D983"/>
  <c r="E982"/>
  <c r="D982"/>
  <c r="E981"/>
  <c r="D981"/>
  <c r="E980"/>
  <c r="D980"/>
  <c r="E979"/>
  <c r="D979"/>
  <c r="E978"/>
  <c r="D978"/>
  <c r="E977"/>
  <c r="D977"/>
  <c r="E976"/>
  <c r="D976"/>
  <c r="E975"/>
  <c r="D975"/>
  <c r="E974"/>
  <c r="D974"/>
  <c r="E973"/>
  <c r="D973"/>
  <c r="E972"/>
  <c r="D972"/>
  <c r="E971"/>
  <c r="D971"/>
  <c r="E970"/>
  <c r="D970"/>
  <c r="E969"/>
  <c r="D969"/>
  <c r="E968"/>
  <c r="D968"/>
  <c r="E967"/>
  <c r="D967"/>
  <c r="E966"/>
  <c r="D966"/>
  <c r="E965"/>
  <c r="D965"/>
  <c r="E964"/>
  <c r="D964"/>
  <c r="E963"/>
  <c r="D963"/>
  <c r="E962"/>
  <c r="D962"/>
  <c r="E961"/>
  <c r="D961"/>
  <c r="E960"/>
  <c r="D960"/>
  <c r="E959"/>
  <c r="D959"/>
  <c r="E958"/>
  <c r="D958"/>
  <c r="E957"/>
  <c r="D957"/>
  <c r="E956"/>
  <c r="D956"/>
  <c r="E955"/>
  <c r="D955"/>
  <c r="E954"/>
  <c r="D954"/>
  <c r="E953"/>
  <c r="D953"/>
  <c r="E952"/>
  <c r="D952"/>
  <c r="E951"/>
  <c r="D951"/>
  <c r="E950"/>
  <c r="D950"/>
  <c r="E949"/>
  <c r="D949"/>
  <c r="E948"/>
  <c r="D948"/>
  <c r="E947"/>
  <c r="D947"/>
  <c r="E946"/>
  <c r="D946"/>
  <c r="E945"/>
  <c r="D945"/>
  <c r="E944"/>
  <c r="D944"/>
  <c r="E943"/>
  <c r="D943"/>
  <c r="E942"/>
  <c r="D942"/>
  <c r="E941"/>
  <c r="D941"/>
  <c r="E940"/>
  <c r="D940"/>
  <c r="E939"/>
  <c r="D939"/>
  <c r="E938"/>
  <c r="D938"/>
  <c r="E937"/>
  <c r="D937"/>
  <c r="E936"/>
  <c r="D936"/>
  <c r="E935"/>
  <c r="D935"/>
  <c r="E934"/>
  <c r="D934"/>
  <c r="E933"/>
  <c r="D933"/>
  <c r="E932"/>
  <c r="D932"/>
  <c r="E931"/>
  <c r="D931"/>
  <c r="E930"/>
  <c r="D930"/>
  <c r="E929"/>
  <c r="D929"/>
  <c r="E928"/>
  <c r="D928"/>
  <c r="E927"/>
  <c r="D927"/>
  <c r="E926"/>
  <c r="D926"/>
  <c r="E925"/>
  <c r="D925"/>
  <c r="E924"/>
  <c r="D924"/>
  <c r="E923"/>
  <c r="D923"/>
  <c r="E922"/>
  <c r="D922"/>
  <c r="E921"/>
  <c r="D921"/>
  <c r="E920"/>
  <c r="D920"/>
  <c r="E919"/>
  <c r="D919"/>
  <c r="E918"/>
  <c r="D918"/>
  <c r="E917"/>
  <c r="D917"/>
  <c r="E916"/>
  <c r="D916"/>
  <c r="E915"/>
  <c r="D915"/>
  <c r="E914"/>
  <c r="D914"/>
  <c r="E913"/>
  <c r="D913"/>
  <c r="E912"/>
  <c r="D912"/>
  <c r="E911"/>
  <c r="D911"/>
  <c r="E910"/>
  <c r="D910"/>
  <c r="E909"/>
  <c r="D909"/>
  <c r="E908"/>
  <c r="D908"/>
  <c r="E907"/>
  <c r="D907"/>
  <c r="E906"/>
  <c r="D906"/>
  <c r="E905"/>
  <c r="D905"/>
  <c r="E904"/>
  <c r="D904"/>
  <c r="E903"/>
  <c r="D903"/>
  <c r="E902"/>
  <c r="D902"/>
  <c r="E901"/>
  <c r="D901"/>
  <c r="E900"/>
  <c r="D900"/>
  <c r="E899"/>
  <c r="D899"/>
  <c r="E898"/>
  <c r="D898"/>
  <c r="E897"/>
  <c r="D897"/>
  <c r="E896"/>
  <c r="D896"/>
  <c r="E895"/>
  <c r="D895"/>
  <c r="E894"/>
  <c r="D894"/>
  <c r="E893"/>
  <c r="D893"/>
  <c r="E892"/>
  <c r="D892"/>
  <c r="E891"/>
  <c r="D891"/>
  <c r="E890"/>
  <c r="D890"/>
  <c r="E889"/>
  <c r="D889"/>
  <c r="E888"/>
  <c r="D888"/>
  <c r="E887"/>
  <c r="D887"/>
  <c r="E886"/>
  <c r="D886"/>
  <c r="E885"/>
  <c r="D885"/>
  <c r="E884"/>
  <c r="D884"/>
  <c r="E883"/>
  <c r="D883"/>
  <c r="E882"/>
  <c r="D882"/>
  <c r="E881"/>
  <c r="D881"/>
  <c r="E880"/>
  <c r="D880"/>
  <c r="E879"/>
  <c r="D879"/>
  <c r="E878"/>
  <c r="D878"/>
  <c r="E877"/>
  <c r="D877"/>
  <c r="E876"/>
  <c r="D876"/>
  <c r="E875"/>
  <c r="D875"/>
  <c r="E874"/>
  <c r="D874"/>
  <c r="E873"/>
  <c r="D873"/>
  <c r="E872"/>
  <c r="D872"/>
  <c r="E871"/>
  <c r="D871"/>
  <c r="E870"/>
  <c r="D870"/>
  <c r="E869"/>
  <c r="D869"/>
  <c r="E868"/>
  <c r="D868"/>
  <c r="E867"/>
  <c r="D867"/>
  <c r="E866"/>
  <c r="D866"/>
  <c r="E865"/>
  <c r="D865"/>
  <c r="E864"/>
  <c r="D864"/>
  <c r="E863"/>
  <c r="D863"/>
  <c r="E862"/>
  <c r="D862"/>
  <c r="E861"/>
  <c r="D861"/>
  <c r="E860"/>
  <c r="D860"/>
  <c r="E859"/>
  <c r="D859"/>
  <c r="E858"/>
  <c r="D858"/>
  <c r="E857"/>
  <c r="D857"/>
  <c r="E856"/>
  <c r="D856"/>
  <c r="E855"/>
  <c r="D855"/>
  <c r="E854"/>
  <c r="D854"/>
  <c r="E853"/>
  <c r="D853"/>
  <c r="E852"/>
  <c r="D852"/>
  <c r="E851"/>
  <c r="D851"/>
  <c r="E850"/>
  <c r="D850"/>
  <c r="E849"/>
  <c r="D849"/>
  <c r="E848"/>
  <c r="D848"/>
  <c r="E847"/>
  <c r="D847"/>
  <c r="E846"/>
  <c r="D846"/>
  <c r="E845"/>
  <c r="D845"/>
  <c r="E844"/>
  <c r="D844"/>
  <c r="E843"/>
  <c r="D843"/>
  <c r="E842"/>
  <c r="D842"/>
  <c r="E841"/>
  <c r="D841"/>
  <c r="E840"/>
  <c r="D840"/>
  <c r="E839"/>
  <c r="D839"/>
  <c r="E838"/>
  <c r="D838"/>
  <c r="E837"/>
  <c r="D837"/>
  <c r="E836"/>
  <c r="D836"/>
  <c r="E835"/>
  <c r="D835"/>
  <c r="E834"/>
  <c r="D834"/>
  <c r="E833"/>
  <c r="D833"/>
  <c r="E832"/>
  <c r="D832"/>
  <c r="E831"/>
  <c r="D831"/>
  <c r="E830"/>
  <c r="D830"/>
  <c r="E829"/>
  <c r="D829"/>
  <c r="E828"/>
  <c r="D828"/>
  <c r="E827"/>
  <c r="D827"/>
  <c r="E826"/>
  <c r="D826"/>
  <c r="E825"/>
  <c r="D825"/>
  <c r="E824"/>
  <c r="D824"/>
  <c r="E823"/>
  <c r="D823"/>
  <c r="E822"/>
  <c r="D822"/>
  <c r="E821"/>
  <c r="D821"/>
  <c r="E820"/>
  <c r="D820"/>
  <c r="E819"/>
  <c r="D819"/>
  <c r="E818"/>
  <c r="D818"/>
  <c r="E817"/>
  <c r="D817"/>
  <c r="E816"/>
  <c r="D816"/>
  <c r="E815"/>
  <c r="D815"/>
  <c r="E814"/>
  <c r="D814"/>
  <c r="E813"/>
  <c r="D813"/>
  <c r="E812"/>
  <c r="D812"/>
  <c r="E811"/>
  <c r="D811"/>
  <c r="E810"/>
  <c r="D810"/>
  <c r="E809"/>
  <c r="D809"/>
  <c r="E808"/>
  <c r="D808"/>
  <c r="E807"/>
  <c r="D807"/>
  <c r="E806"/>
  <c r="D806"/>
  <c r="E805"/>
  <c r="D805"/>
  <c r="E804"/>
  <c r="D804"/>
  <c r="E803"/>
  <c r="D803"/>
  <c r="E802"/>
  <c r="D802"/>
  <c r="E801"/>
  <c r="D801"/>
  <c r="E800"/>
  <c r="D800"/>
  <c r="E799"/>
  <c r="D799"/>
  <c r="E798"/>
  <c r="D798"/>
  <c r="E797"/>
  <c r="D797"/>
  <c r="E796"/>
  <c r="D796"/>
  <c r="E795"/>
  <c r="D795"/>
  <c r="E794"/>
  <c r="D794"/>
  <c r="E793"/>
  <c r="D793"/>
  <c r="E792"/>
  <c r="D792"/>
  <c r="E791"/>
  <c r="D791"/>
  <c r="E790"/>
  <c r="D790"/>
  <c r="E789"/>
  <c r="D789"/>
  <c r="E788"/>
  <c r="D788"/>
  <c r="E787"/>
  <c r="D787"/>
  <c r="E786"/>
  <c r="D786"/>
  <c r="E785"/>
  <c r="D785"/>
  <c r="E784"/>
  <c r="D784"/>
  <c r="E783"/>
  <c r="D783"/>
  <c r="E782"/>
  <c r="D782"/>
  <c r="E781"/>
  <c r="D781"/>
  <c r="E780"/>
  <c r="D780"/>
  <c r="E779"/>
  <c r="D779"/>
  <c r="E778"/>
  <c r="D778"/>
  <c r="E777"/>
  <c r="D777"/>
  <c r="E776"/>
  <c r="D776"/>
  <c r="E775"/>
  <c r="D775"/>
  <c r="E774"/>
  <c r="D774"/>
  <c r="E773"/>
  <c r="D773"/>
  <c r="E772"/>
  <c r="D772"/>
  <c r="E771"/>
  <c r="D771"/>
  <c r="E770"/>
  <c r="D770"/>
  <c r="E769"/>
  <c r="D769"/>
  <c r="E768"/>
  <c r="D768"/>
  <c r="E767"/>
  <c r="D767"/>
  <c r="E766"/>
  <c r="D766"/>
  <c r="E765"/>
  <c r="D765"/>
  <c r="E764"/>
  <c r="D764"/>
  <c r="E763"/>
  <c r="D763"/>
  <c r="E762"/>
  <c r="D762"/>
  <c r="E761"/>
  <c r="D761"/>
  <c r="E760"/>
  <c r="D760"/>
  <c r="E759"/>
  <c r="D759"/>
  <c r="E758"/>
  <c r="D758"/>
  <c r="E757"/>
  <c r="D757"/>
  <c r="E756"/>
  <c r="D756"/>
  <c r="E755"/>
  <c r="D755"/>
  <c r="E754"/>
  <c r="D754"/>
  <c r="E753"/>
  <c r="D753"/>
  <c r="E752"/>
  <c r="D752"/>
  <c r="E751"/>
  <c r="D751"/>
  <c r="E750"/>
  <c r="D750"/>
  <c r="E749"/>
  <c r="D749"/>
  <c r="E748"/>
  <c r="D748"/>
  <c r="E747"/>
  <c r="D747"/>
  <c r="E746"/>
  <c r="D746"/>
  <c r="E745"/>
  <c r="D745"/>
  <c r="E744"/>
  <c r="D744"/>
  <c r="E743"/>
  <c r="D743"/>
  <c r="E742"/>
  <c r="D742"/>
  <c r="E741"/>
  <c r="D741"/>
  <c r="E740"/>
  <c r="D740"/>
  <c r="E739"/>
  <c r="D739"/>
  <c r="E738"/>
  <c r="D738"/>
  <c r="E737"/>
  <c r="D737"/>
  <c r="E736"/>
  <c r="D736"/>
  <c r="E735"/>
  <c r="D735"/>
  <c r="E734"/>
  <c r="D734"/>
  <c r="E733"/>
  <c r="D733"/>
  <c r="E732"/>
  <c r="D732"/>
  <c r="E731"/>
  <c r="D731"/>
  <c r="E730"/>
  <c r="D730"/>
  <c r="E729"/>
  <c r="D729"/>
  <c r="E728"/>
  <c r="D728"/>
  <c r="E727"/>
  <c r="D727"/>
  <c r="E726"/>
  <c r="D726"/>
  <c r="E725"/>
  <c r="D725"/>
  <c r="E724"/>
  <c r="D724"/>
  <c r="E723"/>
  <c r="D723"/>
  <c r="E722"/>
  <c r="D722"/>
  <c r="E721"/>
  <c r="D721"/>
  <c r="E720"/>
  <c r="D720"/>
  <c r="E719"/>
  <c r="D719"/>
  <c r="E718"/>
  <c r="D718"/>
  <c r="E717"/>
  <c r="D717"/>
  <c r="E716"/>
  <c r="D716"/>
  <c r="E715"/>
  <c r="D715"/>
  <c r="E714"/>
  <c r="D714"/>
  <c r="E713"/>
  <c r="D713"/>
  <c r="E712"/>
  <c r="D712"/>
  <c r="E711"/>
  <c r="D711"/>
  <c r="E710"/>
  <c r="D710"/>
  <c r="E709"/>
  <c r="D709"/>
  <c r="E708"/>
  <c r="D708"/>
  <c r="E707"/>
  <c r="D707"/>
  <c r="E706"/>
  <c r="D706"/>
  <c r="E705"/>
  <c r="D705"/>
  <c r="E704"/>
  <c r="D704"/>
  <c r="E703"/>
  <c r="D703"/>
  <c r="E702"/>
  <c r="D702"/>
  <c r="E701"/>
  <c r="D701"/>
  <c r="E700"/>
  <c r="D700"/>
  <c r="E699"/>
  <c r="D699"/>
  <c r="E698"/>
  <c r="D698"/>
  <c r="E697"/>
  <c r="D697"/>
  <c r="E696"/>
  <c r="D696"/>
  <c r="E695"/>
  <c r="D695"/>
  <c r="E694"/>
  <c r="D694"/>
  <c r="E693"/>
  <c r="D693"/>
  <c r="E692"/>
  <c r="D692"/>
  <c r="E691"/>
  <c r="D691"/>
  <c r="E690"/>
  <c r="D690"/>
  <c r="E689"/>
  <c r="D689"/>
  <c r="E688"/>
  <c r="D688"/>
  <c r="E687"/>
  <c r="D687"/>
  <c r="E686"/>
  <c r="D686"/>
  <c r="E685"/>
  <c r="D685"/>
  <c r="E684"/>
  <c r="D684"/>
  <c r="E683"/>
  <c r="D683"/>
  <c r="E682"/>
  <c r="D682"/>
  <c r="E681"/>
  <c r="D681"/>
  <c r="E680"/>
  <c r="D680"/>
  <c r="E679"/>
  <c r="D679"/>
  <c r="E678"/>
  <c r="D678"/>
  <c r="E677"/>
  <c r="D677"/>
  <c r="E676"/>
  <c r="D676"/>
  <c r="E675"/>
  <c r="D675"/>
  <c r="E674"/>
  <c r="D674"/>
  <c r="E673"/>
  <c r="D673"/>
  <c r="E672"/>
  <c r="D672"/>
  <c r="E671"/>
  <c r="D671"/>
  <c r="E670"/>
  <c r="D670"/>
  <c r="E669"/>
  <c r="D669"/>
  <c r="E668"/>
  <c r="D668"/>
  <c r="E667"/>
  <c r="D667"/>
  <c r="E666"/>
  <c r="D666"/>
  <c r="E665"/>
  <c r="D665"/>
  <c r="E664"/>
  <c r="D664"/>
  <c r="E663"/>
  <c r="D663"/>
  <c r="E662"/>
  <c r="D662"/>
  <c r="E661"/>
  <c r="D661"/>
  <c r="E660"/>
  <c r="D660"/>
  <c r="E659"/>
  <c r="D659"/>
  <c r="E658"/>
  <c r="D658"/>
  <c r="E657"/>
  <c r="D657"/>
  <c r="E656"/>
  <c r="D656"/>
  <c r="E655"/>
  <c r="D655"/>
  <c r="E654"/>
  <c r="D654"/>
  <c r="E653"/>
  <c r="D653"/>
  <c r="E652"/>
  <c r="D652"/>
  <c r="E651"/>
  <c r="D651"/>
  <c r="E650"/>
  <c r="D650"/>
  <c r="E649"/>
  <c r="D649"/>
  <c r="E648"/>
  <c r="D648"/>
  <c r="E647"/>
  <c r="D647"/>
  <c r="E646"/>
  <c r="D646"/>
  <c r="E645"/>
  <c r="D645"/>
  <c r="E644"/>
  <c r="D644"/>
  <c r="E643"/>
  <c r="D643"/>
  <c r="E642"/>
  <c r="D642"/>
  <c r="E641"/>
  <c r="D641"/>
  <c r="E640"/>
  <c r="D640"/>
  <c r="E639"/>
  <c r="D639"/>
  <c r="E638"/>
  <c r="D638"/>
  <c r="E637"/>
  <c r="D637"/>
  <c r="E636"/>
  <c r="D636"/>
  <c r="E635"/>
  <c r="D635"/>
  <c r="E634"/>
  <c r="D634"/>
  <c r="E633"/>
  <c r="D633"/>
  <c r="E632"/>
  <c r="D632"/>
  <c r="E631"/>
  <c r="D631"/>
  <c r="E630"/>
  <c r="D630"/>
  <c r="E629"/>
  <c r="D629"/>
  <c r="E628"/>
  <c r="D628"/>
  <c r="E627"/>
  <c r="D627"/>
  <c r="E626"/>
  <c r="D626"/>
  <c r="E625"/>
  <c r="D625"/>
  <c r="E624"/>
  <c r="D624"/>
  <c r="E623"/>
  <c r="D623"/>
  <c r="E622"/>
  <c r="D622"/>
  <c r="E621"/>
  <c r="D621"/>
  <c r="E620"/>
  <c r="D620"/>
  <c r="E619"/>
  <c r="D619"/>
  <c r="E618"/>
  <c r="D618"/>
  <c r="E617"/>
  <c r="D617"/>
  <c r="E616"/>
  <c r="D616"/>
  <c r="E615"/>
  <c r="D615"/>
  <c r="E614"/>
  <c r="D614"/>
  <c r="E613"/>
  <c r="D613"/>
  <c r="E612"/>
  <c r="D612"/>
  <c r="E611"/>
  <c r="D611"/>
  <c r="E610"/>
  <c r="D610"/>
  <c r="E609"/>
  <c r="D609"/>
  <c r="E608"/>
  <c r="D608"/>
  <c r="E607"/>
  <c r="D607"/>
  <c r="E606"/>
  <c r="D606"/>
  <c r="E605"/>
  <c r="D605"/>
  <c r="E604"/>
  <c r="D604"/>
  <c r="E603"/>
  <c r="D603"/>
  <c r="E602"/>
  <c r="D602"/>
  <c r="E601"/>
  <c r="D601"/>
  <c r="E600"/>
  <c r="D600"/>
  <c r="E599"/>
  <c r="D599"/>
  <c r="E598"/>
  <c r="D598"/>
  <c r="E597"/>
  <c r="D597"/>
  <c r="E596"/>
  <c r="D596"/>
  <c r="E595"/>
  <c r="D595"/>
  <c r="E594"/>
  <c r="D594"/>
  <c r="E593"/>
  <c r="D593"/>
  <c r="E592"/>
  <c r="D592"/>
  <c r="E591"/>
  <c r="D591"/>
  <c r="E590"/>
  <c r="D590"/>
  <c r="E589"/>
  <c r="D589"/>
  <c r="E588"/>
  <c r="D588"/>
  <c r="E587"/>
  <c r="D587"/>
  <c r="E586"/>
  <c r="D586"/>
  <c r="E585"/>
  <c r="D585"/>
  <c r="E584"/>
  <c r="D584"/>
  <c r="E583"/>
  <c r="D583"/>
  <c r="E582"/>
  <c r="D582"/>
  <c r="E581"/>
  <c r="D581"/>
  <c r="E580"/>
  <c r="D580"/>
  <c r="E579"/>
  <c r="D579"/>
  <c r="E578"/>
  <c r="D578"/>
  <c r="E577"/>
  <c r="D577"/>
  <c r="E576"/>
  <c r="D576"/>
  <c r="E575"/>
  <c r="D575"/>
  <c r="E574"/>
  <c r="D574"/>
  <c r="E573"/>
  <c r="D573"/>
  <c r="E572"/>
  <c r="D572"/>
  <c r="E571"/>
  <c r="D571"/>
  <c r="E570"/>
  <c r="D570"/>
  <c r="E569"/>
  <c r="D569"/>
  <c r="E568"/>
  <c r="D568"/>
  <c r="E567"/>
  <c r="D567"/>
  <c r="E566"/>
  <c r="D566"/>
  <c r="E565"/>
  <c r="D565"/>
  <c r="E564"/>
  <c r="D564"/>
  <c r="E563"/>
  <c r="D563"/>
  <c r="E562"/>
  <c r="D562"/>
  <c r="E561"/>
  <c r="D561"/>
  <c r="E560"/>
  <c r="D560"/>
  <c r="E559"/>
  <c r="D559"/>
  <c r="E558"/>
  <c r="D558"/>
  <c r="E557"/>
  <c r="D557"/>
  <c r="E556"/>
  <c r="D556"/>
  <c r="E555"/>
  <c r="D555"/>
  <c r="E554"/>
  <c r="D554"/>
  <c r="E553"/>
  <c r="D553"/>
  <c r="E552"/>
  <c r="D552"/>
  <c r="E551"/>
  <c r="D551"/>
  <c r="E550"/>
  <c r="D550"/>
  <c r="E549"/>
  <c r="D549"/>
  <c r="E548"/>
  <c r="D548"/>
  <c r="E547"/>
  <c r="D547"/>
  <c r="E546"/>
  <c r="D546"/>
  <c r="E545"/>
  <c r="D545"/>
  <c r="E544"/>
  <c r="D544"/>
  <c r="E543"/>
  <c r="D543"/>
  <c r="E542"/>
  <c r="D542"/>
  <c r="E541"/>
  <c r="D541"/>
  <c r="E540"/>
  <c r="D540"/>
  <c r="E539"/>
  <c r="D539"/>
  <c r="E538"/>
  <c r="D538"/>
  <c r="E537"/>
  <c r="D537"/>
  <c r="E536"/>
  <c r="D536"/>
  <c r="E535"/>
  <c r="D535"/>
  <c r="E534"/>
  <c r="D534"/>
  <c r="E533"/>
  <c r="D533"/>
  <c r="E532"/>
  <c r="D532"/>
  <c r="E531"/>
  <c r="D531"/>
  <c r="E530"/>
  <c r="D530"/>
  <c r="E529"/>
  <c r="D529"/>
  <c r="E528"/>
  <c r="D528"/>
  <c r="E527"/>
  <c r="D527"/>
  <c r="E526"/>
  <c r="D526"/>
  <c r="E525"/>
  <c r="D525"/>
  <c r="E524"/>
  <c r="D524"/>
  <c r="E523"/>
  <c r="D523"/>
  <c r="E522"/>
  <c r="D522"/>
  <c r="E521"/>
  <c r="D521"/>
  <c r="E520"/>
  <c r="D520"/>
  <c r="E519"/>
  <c r="D519"/>
  <c r="E518"/>
  <c r="D518"/>
  <c r="E517"/>
  <c r="D517"/>
  <c r="E516"/>
  <c r="D516"/>
  <c r="E515"/>
  <c r="D515"/>
  <c r="E514"/>
  <c r="D514"/>
  <c r="E513"/>
  <c r="D513"/>
  <c r="E512"/>
  <c r="D512"/>
  <c r="E511"/>
  <c r="D511"/>
  <c r="E510"/>
  <c r="D510"/>
  <c r="E509"/>
  <c r="D509"/>
  <c r="E508"/>
  <c r="D508"/>
  <c r="E507"/>
  <c r="D507"/>
  <c r="E506"/>
  <c r="D506"/>
  <c r="E505"/>
  <c r="D505"/>
  <c r="E504"/>
  <c r="D504"/>
  <c r="E503"/>
  <c r="D503"/>
  <c r="E502"/>
  <c r="D502"/>
  <c r="E501"/>
  <c r="D501"/>
  <c r="E500"/>
  <c r="D500"/>
  <c r="E499"/>
  <c r="D499"/>
  <c r="E498"/>
  <c r="D498"/>
  <c r="E497"/>
  <c r="D497"/>
  <c r="E496"/>
  <c r="D496"/>
  <c r="E495"/>
  <c r="D495"/>
  <c r="E494"/>
  <c r="D494"/>
  <c r="E493"/>
  <c r="D493"/>
  <c r="E492"/>
  <c r="D492"/>
  <c r="E491"/>
  <c r="D491"/>
  <c r="E490"/>
  <c r="D490"/>
  <c r="E489"/>
  <c r="D489"/>
  <c r="E488"/>
  <c r="D488"/>
  <c r="E487"/>
  <c r="D487"/>
  <c r="E486"/>
  <c r="D486"/>
  <c r="E485"/>
  <c r="D485"/>
  <c r="E484"/>
  <c r="D484"/>
  <c r="E483"/>
  <c r="D483"/>
  <c r="E482"/>
  <c r="D482"/>
  <c r="E481"/>
  <c r="D481"/>
  <c r="E480"/>
  <c r="D480"/>
  <c r="E479"/>
  <c r="D479"/>
  <c r="E478"/>
  <c r="D478"/>
  <c r="E477"/>
  <c r="D477"/>
  <c r="E476"/>
  <c r="D476"/>
  <c r="E475"/>
  <c r="D475"/>
  <c r="E474"/>
  <c r="D474"/>
  <c r="E473"/>
  <c r="D473"/>
  <c r="E472"/>
  <c r="D472"/>
  <c r="E471"/>
  <c r="D471"/>
  <c r="E470"/>
  <c r="D470"/>
  <c r="E469"/>
  <c r="D469"/>
  <c r="E468"/>
  <c r="D468"/>
  <c r="E467"/>
  <c r="D467"/>
  <c r="E466"/>
  <c r="D466"/>
  <c r="E465"/>
  <c r="D465"/>
  <c r="E464"/>
  <c r="D464"/>
  <c r="E463"/>
  <c r="D463"/>
  <c r="E462"/>
  <c r="D462"/>
  <c r="E461"/>
  <c r="D461"/>
  <c r="E460"/>
  <c r="D460"/>
  <c r="E459"/>
  <c r="D459"/>
  <c r="E458"/>
  <c r="D458"/>
  <c r="E457"/>
  <c r="D457"/>
  <c r="E456"/>
  <c r="D456"/>
  <c r="E455"/>
  <c r="D455"/>
  <c r="E454"/>
  <c r="D454"/>
  <c r="E453"/>
  <c r="D453"/>
  <c r="E452"/>
  <c r="D452"/>
  <c r="E451"/>
  <c r="D451"/>
  <c r="E450"/>
  <c r="D450"/>
  <c r="E449"/>
  <c r="D449"/>
  <c r="E448"/>
  <c r="D448"/>
  <c r="E447"/>
  <c r="D447"/>
  <c r="E446"/>
  <c r="D446"/>
  <c r="E445"/>
  <c r="D445"/>
  <c r="E444"/>
  <c r="D444"/>
  <c r="E443"/>
  <c r="D443"/>
  <c r="E442"/>
  <c r="D442"/>
  <c r="E441"/>
  <c r="D441"/>
  <c r="E440"/>
  <c r="D440"/>
  <c r="E439"/>
  <c r="D439"/>
  <c r="E438"/>
  <c r="D438"/>
  <c r="E437"/>
  <c r="D437"/>
  <c r="E436"/>
  <c r="D436"/>
  <c r="E435"/>
  <c r="D435"/>
  <c r="E434"/>
  <c r="D434"/>
  <c r="E433"/>
  <c r="D433"/>
  <c r="E432"/>
  <c r="D432"/>
  <c r="E431"/>
  <c r="D431"/>
  <c r="E430"/>
  <c r="D430"/>
  <c r="E429"/>
  <c r="D429"/>
  <c r="E428"/>
  <c r="D428"/>
  <c r="E427"/>
  <c r="D427"/>
  <c r="E426"/>
  <c r="D426"/>
  <c r="E425"/>
  <c r="D425"/>
  <c r="E424"/>
  <c r="D424"/>
  <c r="E423"/>
  <c r="D423"/>
  <c r="E422"/>
  <c r="D422"/>
  <c r="E421"/>
  <c r="D421"/>
  <c r="E420"/>
  <c r="D420"/>
  <c r="E419"/>
  <c r="D419"/>
  <c r="E418"/>
  <c r="D418"/>
  <c r="E417"/>
  <c r="D417"/>
  <c r="E416"/>
  <c r="D416"/>
  <c r="E415"/>
  <c r="D415"/>
  <c r="E414"/>
  <c r="D414"/>
  <c r="E413"/>
  <c r="D413"/>
  <c r="E412"/>
  <c r="D412"/>
  <c r="E411"/>
  <c r="D411"/>
  <c r="E410"/>
  <c r="D410"/>
  <c r="E409"/>
  <c r="D409"/>
  <c r="E408"/>
  <c r="D408"/>
  <c r="E407"/>
  <c r="D407"/>
  <c r="E406"/>
  <c r="D406"/>
  <c r="E405"/>
  <c r="D405"/>
  <c r="E404"/>
  <c r="D404"/>
  <c r="E403"/>
  <c r="D403"/>
  <c r="E402"/>
  <c r="D402"/>
  <c r="E401"/>
  <c r="D401"/>
  <c r="E400"/>
  <c r="D400"/>
  <c r="E399"/>
  <c r="D399"/>
  <c r="E398"/>
  <c r="D398"/>
  <c r="E397"/>
  <c r="D397"/>
  <c r="E396"/>
  <c r="D396"/>
  <c r="E395"/>
  <c r="D395"/>
  <c r="E394"/>
  <c r="D394"/>
  <c r="E393"/>
  <c r="D393"/>
  <c r="E392"/>
  <c r="D392"/>
  <c r="E391"/>
  <c r="D391"/>
  <c r="E390"/>
  <c r="D390"/>
  <c r="E389"/>
  <c r="D389"/>
  <c r="E388"/>
  <c r="D388"/>
  <c r="E387"/>
  <c r="D387"/>
  <c r="E386"/>
  <c r="D386"/>
  <c r="E385"/>
  <c r="D385"/>
  <c r="E384"/>
  <c r="D384"/>
  <c r="E383"/>
  <c r="D383"/>
  <c r="E382"/>
  <c r="D382"/>
  <c r="E381"/>
  <c r="D381"/>
  <c r="E380"/>
  <c r="D380"/>
  <c r="E379"/>
  <c r="D379"/>
  <c r="E378"/>
  <c r="D378"/>
  <c r="E377"/>
  <c r="D377"/>
  <c r="E376"/>
  <c r="D376"/>
  <c r="E375"/>
  <c r="D375"/>
  <c r="E374"/>
  <c r="D374"/>
  <c r="E373"/>
  <c r="D373"/>
  <c r="E372"/>
  <c r="D372"/>
  <c r="E371"/>
  <c r="D371"/>
  <c r="E370"/>
  <c r="D370"/>
  <c r="E369"/>
  <c r="D369"/>
  <c r="E368"/>
  <c r="D368"/>
  <c r="E367"/>
  <c r="D367"/>
  <c r="E366"/>
  <c r="D366"/>
  <c r="E365"/>
  <c r="D365"/>
  <c r="E364"/>
  <c r="D364"/>
  <c r="E363"/>
  <c r="D363"/>
  <c r="E362"/>
  <c r="D362"/>
  <c r="E361"/>
  <c r="D361"/>
  <c r="E360"/>
  <c r="D360"/>
  <c r="E359"/>
  <c r="D359"/>
  <c r="E358"/>
  <c r="D358"/>
  <c r="E357"/>
  <c r="D357"/>
  <c r="E356"/>
  <c r="D356"/>
  <c r="E355"/>
  <c r="D355"/>
  <c r="E354"/>
  <c r="D354"/>
  <c r="E353"/>
  <c r="D353"/>
  <c r="E352"/>
  <c r="D352"/>
  <c r="E351"/>
  <c r="D351"/>
  <c r="E350"/>
  <c r="D350"/>
  <c r="E349"/>
  <c r="D349"/>
  <c r="E348"/>
  <c r="D348"/>
  <c r="E347"/>
  <c r="D347"/>
  <c r="E346"/>
  <c r="D346"/>
  <c r="E345"/>
  <c r="D345"/>
  <c r="E344"/>
  <c r="D344"/>
  <c r="E343"/>
  <c r="D343"/>
  <c r="E342"/>
  <c r="D342"/>
  <c r="E341"/>
  <c r="D341"/>
  <c r="E340"/>
  <c r="D340"/>
  <c r="E339"/>
  <c r="D339"/>
  <c r="E338"/>
  <c r="D338"/>
  <c r="E337"/>
  <c r="D337"/>
  <c r="E336"/>
  <c r="D336"/>
  <c r="E335"/>
  <c r="D335"/>
  <c r="E334"/>
  <c r="D334"/>
  <c r="E333"/>
  <c r="D333"/>
  <c r="E332"/>
  <c r="D332"/>
  <c r="E331"/>
  <c r="D331"/>
  <c r="E330"/>
  <c r="D330"/>
  <c r="E329"/>
  <c r="D329"/>
  <c r="E328"/>
  <c r="D328"/>
  <c r="E327"/>
  <c r="D327"/>
  <c r="E326"/>
  <c r="D326"/>
  <c r="E325"/>
  <c r="D325"/>
  <c r="E324"/>
  <c r="D324"/>
  <c r="E323"/>
  <c r="D323"/>
  <c r="E322"/>
  <c r="D322"/>
  <c r="E321"/>
  <c r="D321"/>
  <c r="E320"/>
  <c r="D320"/>
  <c r="E319"/>
  <c r="D319"/>
  <c r="E318"/>
  <c r="D318"/>
  <c r="E317"/>
  <c r="D317"/>
  <c r="E316"/>
  <c r="D316"/>
  <c r="E315"/>
  <c r="D315"/>
  <c r="E314"/>
  <c r="D314"/>
  <c r="E313"/>
  <c r="D313"/>
  <c r="E312"/>
  <c r="D312"/>
  <c r="E311"/>
  <c r="D311"/>
  <c r="E310"/>
  <c r="D310"/>
  <c r="E309"/>
  <c r="D309"/>
  <c r="E308"/>
  <c r="D308"/>
  <c r="E307"/>
  <c r="D307"/>
  <c r="E306"/>
  <c r="D306"/>
  <c r="E305"/>
  <c r="D305"/>
  <c r="E304"/>
  <c r="D304"/>
  <c r="E303"/>
  <c r="D303"/>
  <c r="E302"/>
  <c r="D302"/>
  <c r="E301"/>
  <c r="D301"/>
  <c r="E300"/>
  <c r="D300"/>
  <c r="E299"/>
  <c r="D299"/>
  <c r="E298"/>
  <c r="D298"/>
  <c r="E297"/>
  <c r="D297"/>
  <c r="E296"/>
  <c r="D296"/>
  <c r="E295"/>
  <c r="D295"/>
  <c r="E294"/>
  <c r="D294"/>
  <c r="E293"/>
  <c r="D293"/>
  <c r="E292"/>
  <c r="D292"/>
  <c r="E291"/>
  <c r="D291"/>
  <c r="E290"/>
  <c r="D290"/>
  <c r="E289"/>
  <c r="D289"/>
  <c r="E288"/>
  <c r="D288"/>
  <c r="E287"/>
  <c r="D287"/>
  <c r="E286"/>
  <c r="D286"/>
  <c r="E285"/>
  <c r="D285"/>
  <c r="E284"/>
  <c r="D284"/>
  <c r="E283"/>
  <c r="D283"/>
  <c r="E282"/>
  <c r="D282"/>
  <c r="E281"/>
  <c r="D281"/>
  <c r="E280"/>
  <c r="D280"/>
  <c r="E279"/>
  <c r="D279"/>
  <c r="E278"/>
  <c r="D278"/>
  <c r="E277"/>
  <c r="D277"/>
  <c r="E276"/>
  <c r="D276"/>
  <c r="E275"/>
  <c r="D275"/>
  <c r="E274"/>
  <c r="D274"/>
  <c r="E273"/>
  <c r="D273"/>
  <c r="E272"/>
  <c r="D272"/>
  <c r="E271"/>
  <c r="D271"/>
  <c r="E270"/>
  <c r="D270"/>
  <c r="E269"/>
  <c r="D269"/>
  <c r="E268"/>
  <c r="D268"/>
  <c r="E267"/>
  <c r="D267"/>
  <c r="E266"/>
  <c r="D266"/>
  <c r="E265"/>
  <c r="D265"/>
  <c r="E264"/>
  <c r="D264"/>
  <c r="E263"/>
  <c r="D263"/>
  <c r="E262"/>
  <c r="D262"/>
  <c r="E261"/>
  <c r="D261"/>
  <c r="E260"/>
  <c r="D260"/>
  <c r="E259"/>
  <c r="D259"/>
  <c r="E258"/>
  <c r="D258"/>
  <c r="E257"/>
  <c r="D257"/>
  <c r="E256"/>
  <c r="D256"/>
  <c r="E255"/>
  <c r="D255"/>
  <c r="E254"/>
  <c r="D254"/>
  <c r="E253"/>
  <c r="D253"/>
  <c r="E252"/>
  <c r="D252"/>
  <c r="E251"/>
  <c r="D251"/>
  <c r="E250"/>
  <c r="D250"/>
  <c r="E249"/>
  <c r="D249"/>
  <c r="E248"/>
  <c r="D248"/>
  <c r="E247"/>
  <c r="D247"/>
  <c r="E246"/>
  <c r="D246"/>
  <c r="E245"/>
  <c r="D245"/>
  <c r="E244"/>
  <c r="D244"/>
  <c r="E243"/>
  <c r="D243"/>
  <c r="E242"/>
  <c r="D242"/>
  <c r="E241"/>
  <c r="D241"/>
  <c r="E240"/>
  <c r="D240"/>
  <c r="E239"/>
  <c r="D239"/>
  <c r="E238"/>
  <c r="D238"/>
  <c r="E237"/>
  <c r="D237"/>
  <c r="E236"/>
  <c r="D236"/>
  <c r="E235"/>
  <c r="D235"/>
  <c r="E234"/>
  <c r="D234"/>
  <c r="E233"/>
  <c r="D233"/>
  <c r="E232"/>
  <c r="D232"/>
  <c r="E231"/>
  <c r="D231"/>
  <c r="E230"/>
  <c r="D230"/>
  <c r="E229"/>
  <c r="D229"/>
  <c r="E228"/>
  <c r="D228"/>
  <c r="E227"/>
  <c r="D227"/>
  <c r="E226"/>
  <c r="D226"/>
  <c r="E225"/>
  <c r="D225"/>
  <c r="E224"/>
  <c r="D224"/>
  <c r="E223"/>
  <c r="D223"/>
  <c r="E222"/>
  <c r="D222"/>
  <c r="E221"/>
  <c r="D221"/>
  <c r="D220"/>
  <c r="C220"/>
  <c r="E219"/>
  <c r="D219"/>
  <c r="E218"/>
  <c r="D218"/>
  <c r="B216"/>
  <c r="B215"/>
  <c r="E212"/>
  <c r="D212"/>
  <c r="E211"/>
  <c r="D211"/>
  <c r="B209"/>
  <c r="B208"/>
  <c r="D207"/>
  <c r="C207"/>
  <c r="E206"/>
  <c r="D206"/>
  <c r="E205"/>
  <c r="D205"/>
  <c r="E204"/>
  <c r="D204"/>
  <c r="B202"/>
  <c r="B201"/>
  <c r="D200"/>
  <c r="C200"/>
  <c r="E199"/>
  <c r="D199"/>
  <c r="E198"/>
  <c r="D198"/>
  <c r="E197"/>
  <c r="D197"/>
  <c r="B195"/>
  <c r="B194"/>
  <c r="D193"/>
  <c r="C193"/>
  <c r="E192"/>
  <c r="D192"/>
  <c r="E191"/>
  <c r="D191"/>
  <c r="E190"/>
  <c r="D190"/>
  <c r="E189"/>
  <c r="D189"/>
  <c r="E188"/>
  <c r="D188"/>
  <c r="E187"/>
  <c r="D187"/>
  <c r="E186"/>
  <c r="D186"/>
  <c r="B184"/>
  <c r="B183"/>
  <c r="D182"/>
  <c r="C182"/>
  <c r="E181"/>
  <c r="D181"/>
  <c r="B179"/>
  <c r="B178"/>
  <c r="D177"/>
  <c r="C177"/>
  <c r="E176"/>
  <c r="D176"/>
  <c r="B174"/>
  <c r="B173"/>
  <c r="D172"/>
  <c r="C172"/>
  <c r="E171"/>
  <c r="D171"/>
  <c r="E170"/>
  <c r="D170"/>
  <c r="B168"/>
  <c r="B167"/>
  <c r="D166"/>
  <c r="C166"/>
  <c r="E165"/>
  <c r="D165"/>
  <c r="B163"/>
  <c r="B162"/>
  <c r="D161"/>
  <c r="C161"/>
  <c r="E160"/>
  <c r="D160"/>
  <c r="B158"/>
  <c r="B157"/>
  <c r="D156"/>
  <c r="C156"/>
  <c r="E155"/>
  <c r="D155"/>
  <c r="B153"/>
  <c r="B152"/>
  <c r="D151"/>
  <c r="C151"/>
  <c r="E150"/>
  <c r="D150"/>
  <c r="E149"/>
  <c r="D149"/>
  <c r="B147"/>
  <c r="B146"/>
  <c r="D145"/>
  <c r="C145"/>
  <c r="E144"/>
  <c r="D144"/>
  <c r="E143"/>
  <c r="D143"/>
  <c r="B141"/>
  <c r="B140"/>
  <c r="D139"/>
  <c r="C139"/>
  <c r="E138"/>
  <c r="D138"/>
  <c r="E137"/>
  <c r="D137"/>
  <c r="E136"/>
  <c r="D136"/>
  <c r="E135"/>
  <c r="D135"/>
  <c r="B133"/>
  <c r="B132"/>
  <c r="D131"/>
  <c r="C131"/>
  <c r="E130"/>
  <c r="D130"/>
  <c r="E129"/>
  <c r="D129"/>
  <c r="E128"/>
  <c r="D128"/>
  <c r="E127"/>
  <c r="D127"/>
  <c r="B125"/>
  <c r="B124"/>
  <c r="D123"/>
  <c r="C123"/>
  <c r="E122"/>
  <c r="D122"/>
  <c r="E121"/>
  <c r="D121"/>
  <c r="E120"/>
  <c r="D120"/>
  <c r="E119"/>
  <c r="D119"/>
  <c r="E118"/>
  <c r="D118"/>
  <c r="E117"/>
  <c r="D117"/>
  <c r="E116"/>
  <c r="D116"/>
  <c r="E115"/>
  <c r="D115"/>
  <c r="B113"/>
  <c r="B112"/>
  <c r="E109"/>
  <c r="D109"/>
  <c r="E108"/>
  <c r="D108"/>
  <c r="E107"/>
  <c r="D107"/>
  <c r="E106"/>
  <c r="D106"/>
  <c r="E105"/>
  <c r="D105"/>
  <c r="E104"/>
  <c r="D104"/>
  <c r="E103"/>
  <c r="D103"/>
  <c r="E102"/>
  <c r="D102"/>
  <c r="E101"/>
  <c r="D101"/>
  <c r="B99"/>
  <c r="B98"/>
  <c r="D97"/>
  <c r="C97"/>
  <c r="E96"/>
  <c r="D96"/>
  <c r="B94"/>
  <c r="B93"/>
  <c r="D92"/>
  <c r="C92"/>
  <c r="E91"/>
  <c r="D91"/>
  <c r="E90"/>
  <c r="D90"/>
  <c r="E89"/>
  <c r="D89"/>
  <c r="E88"/>
  <c r="D88"/>
  <c r="B86"/>
  <c r="B85"/>
  <c r="E82"/>
  <c r="D82"/>
  <c r="E81"/>
  <c r="D81"/>
  <c r="E80"/>
  <c r="D80"/>
  <c r="E79"/>
  <c r="D79"/>
  <c r="B77"/>
  <c r="B76"/>
  <c r="D75"/>
  <c r="C75"/>
  <c r="E74"/>
  <c r="D74"/>
  <c r="B72"/>
  <c r="B71"/>
  <c r="D70"/>
  <c r="C70"/>
  <c r="E69"/>
  <c r="D69"/>
  <c r="B67"/>
  <c r="B66"/>
  <c r="D65"/>
  <c r="C65"/>
  <c r="E64"/>
  <c r="D64"/>
  <c r="E63"/>
  <c r="D63"/>
  <c r="B61"/>
  <c r="B60"/>
  <c r="D59"/>
  <c r="C59"/>
  <c r="E58"/>
  <c r="D58"/>
  <c r="B56"/>
  <c r="B55"/>
  <c r="D54"/>
  <c r="C54"/>
  <c r="E53"/>
  <c r="D53"/>
  <c r="B51"/>
  <c r="B50"/>
  <c r="D49"/>
  <c r="C49"/>
  <c r="E48"/>
  <c r="D48"/>
  <c r="E47"/>
  <c r="D47"/>
  <c r="B45"/>
  <c r="B44"/>
  <c r="D43"/>
  <c r="C43"/>
  <c r="E42"/>
  <c r="D42"/>
  <c r="B40"/>
  <c r="B39"/>
  <c r="D38"/>
  <c r="C38"/>
  <c r="E37"/>
  <c r="D37"/>
  <c r="E36"/>
  <c r="D36"/>
  <c r="B34"/>
  <c r="B33"/>
  <c r="D32"/>
  <c r="C32"/>
  <c r="E31"/>
  <c r="D31"/>
  <c r="E30"/>
  <c r="D30"/>
  <c r="B28"/>
  <c r="B27"/>
  <c r="D26"/>
  <c r="C26"/>
  <c r="E25"/>
  <c r="D25"/>
  <c r="B23"/>
  <c r="B22"/>
  <c r="D21"/>
  <c r="C21"/>
  <c r="E20"/>
  <c r="D20"/>
  <c r="E19"/>
  <c r="D19"/>
  <c r="B17"/>
  <c r="B16"/>
  <c r="D15"/>
  <c r="C15"/>
  <c r="E14"/>
  <c r="D14"/>
  <c r="E13"/>
  <c r="D13"/>
  <c r="E12"/>
  <c r="D12"/>
  <c r="E11"/>
  <c r="D11"/>
  <c r="E10"/>
  <c r="D10"/>
  <c r="E9"/>
  <c r="D9"/>
  <c r="E8"/>
  <c r="D8"/>
  <c r="E7"/>
  <c r="D7"/>
  <c r="E6"/>
  <c r="D6"/>
  <c r="E5"/>
  <c r="D5"/>
  <c r="B3"/>
  <c r="B2"/>
  <c r="E1086" i="1"/>
  <c r="D1086"/>
  <c r="E1085"/>
  <c r="D1085"/>
  <c r="E1084"/>
  <c r="D1084"/>
  <c r="E1083"/>
  <c r="D1083"/>
  <c r="E1082"/>
  <c r="D1082"/>
  <c r="E1081"/>
  <c r="D1081"/>
  <c r="E1080"/>
  <c r="D1080"/>
  <c r="E1079"/>
  <c r="D1079"/>
  <c r="E1078"/>
  <c r="D1078"/>
  <c r="E1077"/>
  <c r="D1077"/>
  <c r="E1076"/>
  <c r="D1076"/>
  <c r="E1075"/>
  <c r="D1075"/>
  <c r="E1074"/>
  <c r="D1074"/>
  <c r="E1073"/>
  <c r="D1073"/>
  <c r="E1072"/>
  <c r="D1072"/>
  <c r="E1071"/>
  <c r="D1071"/>
  <c r="E1070"/>
  <c r="D1070"/>
  <c r="E1069"/>
  <c r="D1069"/>
  <c r="E1068"/>
  <c r="D1068"/>
  <c r="E1067"/>
  <c r="D1067"/>
  <c r="E1066"/>
  <c r="D1066"/>
  <c r="E1065"/>
  <c r="D1065"/>
  <c r="E1064"/>
  <c r="D1064"/>
  <c r="E1063"/>
  <c r="D1063"/>
  <c r="E1062"/>
  <c r="D1062"/>
  <c r="E1061"/>
  <c r="D1061"/>
  <c r="E1060"/>
  <c r="D1060"/>
  <c r="E1059"/>
  <c r="D1059"/>
  <c r="E1058"/>
  <c r="D1058"/>
  <c r="E1057"/>
  <c r="D1057"/>
  <c r="E1056"/>
  <c r="D1056"/>
  <c r="E1055"/>
  <c r="D1055"/>
  <c r="E1054"/>
  <c r="D1054"/>
  <c r="E1053"/>
  <c r="D1053"/>
  <c r="E1052"/>
  <c r="D1052"/>
  <c r="E1051"/>
  <c r="D1051"/>
  <c r="E1050"/>
  <c r="D1050"/>
  <c r="E1049"/>
  <c r="D1049"/>
  <c r="E1048"/>
  <c r="D1048"/>
  <c r="E1047"/>
  <c r="D1047"/>
  <c r="E1046"/>
  <c r="D1046"/>
  <c r="E1045"/>
  <c r="D1045"/>
  <c r="E1044"/>
  <c r="D1044"/>
  <c r="E1043"/>
  <c r="D1043"/>
  <c r="E1042"/>
  <c r="D1042"/>
  <c r="E1041"/>
  <c r="D1041"/>
  <c r="E1040"/>
  <c r="D1040"/>
  <c r="E1039"/>
  <c r="D1039"/>
  <c r="E1038"/>
  <c r="D1038"/>
  <c r="E1037"/>
  <c r="D1037"/>
  <c r="E1036"/>
  <c r="D1036"/>
  <c r="E1035"/>
  <c r="D1035"/>
  <c r="E1034"/>
  <c r="D1034"/>
  <c r="E1033"/>
  <c r="D1033"/>
  <c r="E1032"/>
  <c r="D1032"/>
  <c r="E1031"/>
  <c r="D1031"/>
  <c r="E1030"/>
  <c r="D1030"/>
  <c r="E1029"/>
  <c r="D1029"/>
  <c r="E1028"/>
  <c r="D1028"/>
  <c r="E1027"/>
  <c r="D1027"/>
  <c r="E1026"/>
  <c r="D1026"/>
  <c r="E1025"/>
  <c r="D1025"/>
  <c r="E1024"/>
  <c r="D1024"/>
  <c r="E1023"/>
  <c r="D1023"/>
  <c r="E1022"/>
  <c r="D1022"/>
  <c r="E1021"/>
  <c r="D1021"/>
  <c r="E1020"/>
  <c r="D1020"/>
  <c r="E1019"/>
  <c r="D1019"/>
  <c r="E1018"/>
  <c r="D1018"/>
  <c r="E1017"/>
  <c r="D1017"/>
  <c r="E1016"/>
  <c r="D1016"/>
  <c r="E1015"/>
  <c r="D1015"/>
  <c r="E1014"/>
  <c r="D1014"/>
  <c r="E1013"/>
  <c r="D1013"/>
  <c r="E1012"/>
  <c r="D1012"/>
  <c r="E1011"/>
  <c r="D1011"/>
  <c r="E1010"/>
  <c r="D1010"/>
  <c r="E1009"/>
  <c r="D1009"/>
  <c r="E1008"/>
  <c r="D1008"/>
  <c r="E1007"/>
  <c r="D1007"/>
  <c r="E1006"/>
  <c r="D1006"/>
  <c r="E1005"/>
  <c r="D1005"/>
  <c r="E1004"/>
  <c r="D1004"/>
  <c r="E1003"/>
  <c r="D1003"/>
  <c r="E1002"/>
  <c r="D1002"/>
  <c r="E1001"/>
  <c r="D1001"/>
  <c r="E1000"/>
  <c r="D1000"/>
  <c r="E999"/>
  <c r="D999"/>
  <c r="E998"/>
  <c r="D998"/>
  <c r="E997"/>
  <c r="D997"/>
  <c r="E996"/>
  <c r="D996"/>
  <c r="E995"/>
  <c r="D995"/>
  <c r="E994"/>
  <c r="D994"/>
  <c r="E993"/>
  <c r="D993"/>
  <c r="E992"/>
  <c r="D992"/>
  <c r="E991"/>
  <c r="D991"/>
  <c r="E990"/>
  <c r="D990"/>
  <c r="E989"/>
  <c r="D989"/>
  <c r="E988"/>
  <c r="D988"/>
  <c r="E987"/>
  <c r="D987"/>
  <c r="E986"/>
  <c r="D986"/>
  <c r="E985"/>
  <c r="D985"/>
  <c r="E984"/>
  <c r="D984"/>
  <c r="E983"/>
  <c r="D983"/>
  <c r="E982"/>
  <c r="D982"/>
  <c r="E981"/>
  <c r="D981"/>
  <c r="E980"/>
  <c r="D980"/>
  <c r="E979"/>
  <c r="D979"/>
  <c r="E978"/>
  <c r="D978"/>
  <c r="E977"/>
  <c r="D977"/>
  <c r="E976"/>
  <c r="D976"/>
  <c r="E975"/>
  <c r="D975"/>
  <c r="E974"/>
  <c r="D974"/>
  <c r="E973"/>
  <c r="D973"/>
  <c r="E972"/>
  <c r="D972"/>
  <c r="E971"/>
  <c r="D971"/>
  <c r="E970"/>
  <c r="D970"/>
  <c r="E969"/>
  <c r="D969"/>
  <c r="E968"/>
  <c r="D968"/>
  <c r="E967"/>
  <c r="D967"/>
  <c r="E966"/>
  <c r="D966"/>
  <c r="E965"/>
  <c r="D965"/>
  <c r="E964"/>
  <c r="D964"/>
  <c r="E963"/>
  <c r="D963"/>
  <c r="E962"/>
  <c r="D962"/>
  <c r="E961"/>
  <c r="D961"/>
  <c r="E960"/>
  <c r="D960"/>
  <c r="E959"/>
  <c r="D959"/>
  <c r="E958"/>
  <c r="D958"/>
  <c r="E957"/>
  <c r="D957"/>
  <c r="E956"/>
  <c r="D956"/>
  <c r="E955"/>
  <c r="D955"/>
  <c r="E954"/>
  <c r="D954"/>
  <c r="E953"/>
  <c r="D953"/>
  <c r="E952"/>
  <c r="D952"/>
  <c r="E951"/>
  <c r="D951"/>
  <c r="E950"/>
  <c r="D950"/>
  <c r="E949"/>
  <c r="D949"/>
  <c r="E948"/>
  <c r="D948"/>
  <c r="E947"/>
  <c r="D947"/>
  <c r="E946"/>
  <c r="D946"/>
  <c r="E945"/>
  <c r="D945"/>
  <c r="E944"/>
  <c r="D944"/>
  <c r="E943"/>
  <c r="D943"/>
  <c r="E942"/>
  <c r="D942"/>
  <c r="E941"/>
  <c r="D941"/>
  <c r="E940"/>
  <c r="D940"/>
  <c r="E939"/>
  <c r="D939"/>
  <c r="E938"/>
  <c r="D938"/>
  <c r="E937"/>
  <c r="D937"/>
  <c r="E936"/>
  <c r="D936"/>
  <c r="E935"/>
  <c r="D935"/>
  <c r="E934"/>
  <c r="D934"/>
  <c r="E933"/>
  <c r="D933"/>
  <c r="E932"/>
  <c r="D932"/>
  <c r="E931"/>
  <c r="D931"/>
  <c r="E930"/>
  <c r="D930"/>
  <c r="E929"/>
  <c r="D929"/>
  <c r="E928"/>
  <c r="D928"/>
  <c r="E927"/>
  <c r="D927"/>
  <c r="E926"/>
  <c r="D926"/>
  <c r="E925"/>
  <c r="D925"/>
  <c r="E924"/>
  <c r="D924"/>
  <c r="E923"/>
  <c r="D923"/>
  <c r="E922"/>
  <c r="D922"/>
  <c r="E921"/>
  <c r="D921"/>
  <c r="E920"/>
  <c r="D920"/>
  <c r="E919"/>
  <c r="D919"/>
  <c r="E918"/>
  <c r="D918"/>
  <c r="E917"/>
  <c r="D917"/>
  <c r="E916"/>
  <c r="D916"/>
  <c r="E915"/>
  <c r="D915"/>
  <c r="E914"/>
  <c r="D914"/>
  <c r="E913"/>
  <c r="D913"/>
  <c r="E912"/>
  <c r="D912"/>
  <c r="E911"/>
  <c r="D911"/>
  <c r="E910"/>
  <c r="D910"/>
  <c r="E909"/>
  <c r="D909"/>
  <c r="E908"/>
  <c r="D908"/>
  <c r="E907"/>
  <c r="D907"/>
  <c r="E906"/>
  <c r="D906"/>
  <c r="E905"/>
  <c r="D905"/>
  <c r="E904"/>
  <c r="D904"/>
  <c r="E903"/>
  <c r="D903"/>
  <c r="E902"/>
  <c r="D902"/>
  <c r="E901"/>
  <c r="D901"/>
  <c r="E900"/>
  <c r="D900"/>
  <c r="E899"/>
  <c r="D899"/>
  <c r="E898"/>
  <c r="D898"/>
  <c r="E897"/>
  <c r="D897"/>
  <c r="E896"/>
  <c r="D896"/>
  <c r="E895"/>
  <c r="D895"/>
  <c r="E894"/>
  <c r="D894"/>
  <c r="E893"/>
  <c r="D893"/>
  <c r="E892"/>
  <c r="D892"/>
  <c r="E891"/>
  <c r="D891"/>
  <c r="E890"/>
  <c r="D890"/>
  <c r="E889"/>
  <c r="D889"/>
  <c r="E888"/>
  <c r="D888"/>
  <c r="E887"/>
  <c r="D887"/>
  <c r="E886"/>
  <c r="D886"/>
  <c r="E885"/>
  <c r="D885"/>
  <c r="E884"/>
  <c r="D884"/>
  <c r="E883"/>
  <c r="D883"/>
  <c r="E882"/>
  <c r="D882"/>
  <c r="E881"/>
  <c r="D881"/>
  <c r="E880"/>
  <c r="D880"/>
  <c r="E879"/>
  <c r="D879"/>
  <c r="E878"/>
  <c r="D878"/>
  <c r="E877"/>
  <c r="D877"/>
  <c r="E876"/>
  <c r="D876"/>
  <c r="E875"/>
  <c r="D875"/>
  <c r="E874"/>
  <c r="D874"/>
  <c r="E873"/>
  <c r="D873"/>
  <c r="E872"/>
  <c r="D872"/>
  <c r="E871"/>
  <c r="D871"/>
  <c r="E870"/>
  <c r="D870"/>
  <c r="E869"/>
  <c r="D869"/>
  <c r="E868"/>
  <c r="D868"/>
  <c r="E867"/>
  <c r="D867"/>
  <c r="E866"/>
  <c r="D866"/>
  <c r="E865"/>
  <c r="D865"/>
  <c r="E864"/>
  <c r="D864"/>
  <c r="E863"/>
  <c r="D863"/>
  <c r="E862"/>
  <c r="D862"/>
  <c r="E861"/>
  <c r="D861"/>
  <c r="E860"/>
  <c r="D860"/>
  <c r="E859"/>
  <c r="D859"/>
  <c r="E858"/>
  <c r="D858"/>
  <c r="E857"/>
  <c r="D857"/>
  <c r="E856"/>
  <c r="D856"/>
  <c r="E855"/>
  <c r="D855"/>
  <c r="E854"/>
  <c r="D854"/>
  <c r="E853"/>
  <c r="D853"/>
  <c r="E852"/>
  <c r="D852"/>
  <c r="E851"/>
  <c r="D851"/>
  <c r="E850"/>
  <c r="D850"/>
  <c r="E849"/>
  <c r="D849"/>
  <c r="E848"/>
  <c r="D848"/>
  <c r="E847"/>
  <c r="D847"/>
  <c r="E846"/>
  <c r="D846"/>
  <c r="E845"/>
  <c r="D845"/>
  <c r="E844"/>
  <c r="D844"/>
  <c r="E843"/>
  <c r="D843"/>
  <c r="E842"/>
  <c r="D842"/>
  <c r="E841"/>
  <c r="D841"/>
  <c r="E840"/>
  <c r="D840"/>
  <c r="E839"/>
  <c r="D839"/>
  <c r="E838"/>
  <c r="D838"/>
  <c r="E837"/>
  <c r="D837"/>
  <c r="E836"/>
  <c r="D836"/>
  <c r="E835"/>
  <c r="D835"/>
  <c r="E834"/>
  <c r="D834"/>
  <c r="E833"/>
  <c r="D833"/>
  <c r="E832"/>
  <c r="D832"/>
  <c r="E831"/>
  <c r="D831"/>
  <c r="E830"/>
  <c r="D830"/>
  <c r="E829"/>
  <c r="D829"/>
  <c r="E828"/>
  <c r="D828"/>
  <c r="E827"/>
  <c r="D827"/>
  <c r="E826"/>
  <c r="D826"/>
  <c r="E825"/>
  <c r="D825"/>
  <c r="E824"/>
  <c r="D824"/>
  <c r="E823"/>
  <c r="D823"/>
  <c r="E822"/>
  <c r="D822"/>
  <c r="E821"/>
  <c r="D821"/>
  <c r="E820"/>
  <c r="D820"/>
  <c r="E819"/>
  <c r="D819"/>
  <c r="E818"/>
  <c r="D818"/>
  <c r="E817"/>
  <c r="D817"/>
  <c r="E816"/>
  <c r="D816"/>
  <c r="E815"/>
  <c r="D815"/>
  <c r="E814"/>
  <c r="D814"/>
  <c r="E813"/>
  <c r="D813"/>
  <c r="E812"/>
  <c r="D812"/>
  <c r="E811"/>
  <c r="D811"/>
  <c r="E810"/>
  <c r="D810"/>
  <c r="E809"/>
  <c r="D809"/>
  <c r="E808"/>
  <c r="D808"/>
  <c r="E807"/>
  <c r="D807"/>
  <c r="E806"/>
  <c r="D806"/>
  <c r="E805"/>
  <c r="D805"/>
  <c r="E804"/>
  <c r="D804"/>
  <c r="E803"/>
  <c r="D803"/>
  <c r="E802"/>
  <c r="D802"/>
  <c r="E801"/>
  <c r="D801"/>
  <c r="E800"/>
  <c r="D800"/>
  <c r="E799"/>
  <c r="D799"/>
  <c r="E798"/>
  <c r="D798"/>
  <c r="E797"/>
  <c r="D797"/>
  <c r="E796"/>
  <c r="D796"/>
  <c r="E795"/>
  <c r="D795"/>
  <c r="E794"/>
  <c r="D794"/>
  <c r="E793"/>
  <c r="D793"/>
  <c r="E792"/>
  <c r="D792"/>
  <c r="E791"/>
  <c r="D791"/>
  <c r="E790"/>
  <c r="D790"/>
  <c r="E789"/>
  <c r="D789"/>
  <c r="E788"/>
  <c r="D788"/>
  <c r="E787"/>
  <c r="D787"/>
  <c r="E786"/>
  <c r="D786"/>
  <c r="E785"/>
  <c r="D785"/>
  <c r="E784"/>
  <c r="D784"/>
  <c r="E783"/>
  <c r="D783"/>
  <c r="E782"/>
  <c r="D782"/>
  <c r="E781"/>
  <c r="D781"/>
  <c r="E780"/>
  <c r="D780"/>
  <c r="E779"/>
  <c r="D779"/>
  <c r="E778"/>
  <c r="D778"/>
  <c r="E777"/>
  <c r="D777"/>
  <c r="E776"/>
  <c r="D776"/>
  <c r="E775"/>
  <c r="D775"/>
  <c r="E774"/>
  <c r="D774"/>
  <c r="E773"/>
  <c r="D773"/>
  <c r="E772"/>
  <c r="D772"/>
  <c r="E771"/>
  <c r="D771"/>
  <c r="E770"/>
  <c r="D770"/>
  <c r="E769"/>
  <c r="D769"/>
  <c r="E768"/>
  <c r="D768"/>
  <c r="E767"/>
  <c r="D767"/>
  <c r="E766"/>
  <c r="D766"/>
  <c r="E765"/>
  <c r="D765"/>
  <c r="E764"/>
  <c r="D764"/>
  <c r="E763"/>
  <c r="D763"/>
  <c r="E762"/>
  <c r="D762"/>
  <c r="E761"/>
  <c r="D761"/>
  <c r="E760"/>
  <c r="D760"/>
  <c r="E759"/>
  <c r="D759"/>
  <c r="E758"/>
  <c r="D758"/>
  <c r="E757"/>
  <c r="D757"/>
  <c r="E756"/>
  <c r="D756"/>
  <c r="E755"/>
  <c r="D755"/>
  <c r="E754"/>
  <c r="D754"/>
  <c r="E753"/>
  <c r="D753"/>
  <c r="E752"/>
  <c r="D752"/>
  <c r="E751"/>
  <c r="D751"/>
  <c r="E750"/>
  <c r="D750"/>
  <c r="E749"/>
  <c r="D749"/>
  <c r="E748"/>
  <c r="D748"/>
  <c r="E747"/>
  <c r="D747"/>
  <c r="E746"/>
  <c r="D746"/>
  <c r="E745"/>
  <c r="D745"/>
  <c r="E744"/>
  <c r="D744"/>
  <c r="E743"/>
  <c r="D743"/>
  <c r="E742"/>
  <c r="D742"/>
  <c r="E741"/>
  <c r="D741"/>
  <c r="E740"/>
  <c r="D740"/>
  <c r="E739"/>
  <c r="D739"/>
  <c r="E738"/>
  <c r="D738"/>
  <c r="E737"/>
  <c r="D737"/>
  <c r="E736"/>
  <c r="D736"/>
  <c r="E735"/>
  <c r="D735"/>
  <c r="E734"/>
  <c r="D734"/>
  <c r="E733"/>
  <c r="D733"/>
  <c r="E732"/>
  <c r="D732"/>
  <c r="E731"/>
  <c r="D731"/>
  <c r="E730"/>
  <c r="D730"/>
  <c r="E729"/>
  <c r="D729"/>
  <c r="E728"/>
  <c r="D728"/>
  <c r="E727"/>
  <c r="D727"/>
  <c r="E726"/>
  <c r="D726"/>
  <c r="E725"/>
  <c r="D725"/>
  <c r="E724"/>
  <c r="D724"/>
  <c r="E723"/>
  <c r="D723"/>
  <c r="E722"/>
  <c r="D722"/>
  <c r="E721"/>
  <c r="D721"/>
  <c r="E720"/>
  <c r="D720"/>
  <c r="E719"/>
  <c r="D719"/>
  <c r="E718"/>
  <c r="D718"/>
  <c r="E717"/>
  <c r="D717"/>
  <c r="E716"/>
  <c r="D716"/>
  <c r="E715"/>
  <c r="D715"/>
  <c r="E714"/>
  <c r="D714"/>
  <c r="E713"/>
  <c r="D713"/>
  <c r="E712"/>
  <c r="D712"/>
  <c r="E711"/>
  <c r="D711"/>
  <c r="E710"/>
  <c r="D710"/>
  <c r="E709"/>
  <c r="D709"/>
  <c r="E708"/>
  <c r="D708"/>
  <c r="E707"/>
  <c r="D707"/>
  <c r="E706"/>
  <c r="D706"/>
  <c r="E705"/>
  <c r="D705"/>
  <c r="E704"/>
  <c r="D704"/>
  <c r="E703"/>
  <c r="D703"/>
  <c r="E702"/>
  <c r="D702"/>
  <c r="E701"/>
  <c r="D701"/>
  <c r="E700"/>
  <c r="D700"/>
  <c r="E699"/>
  <c r="D699"/>
  <c r="E698"/>
  <c r="D698"/>
  <c r="E697"/>
  <c r="D697"/>
  <c r="E696"/>
  <c r="D696"/>
  <c r="E695"/>
  <c r="D695"/>
  <c r="E694"/>
  <c r="D694"/>
  <c r="E693"/>
  <c r="D693"/>
  <c r="E692"/>
  <c r="D692"/>
  <c r="E691"/>
  <c r="D691"/>
  <c r="E690"/>
  <c r="D690"/>
  <c r="E689"/>
  <c r="D689"/>
  <c r="E688"/>
  <c r="D688"/>
  <c r="E687"/>
  <c r="D687"/>
  <c r="E686"/>
  <c r="D686"/>
  <c r="E685"/>
  <c r="D685"/>
  <c r="E684"/>
  <c r="D684"/>
  <c r="E683"/>
  <c r="D683"/>
  <c r="E682"/>
  <c r="D682"/>
  <c r="E681"/>
  <c r="D681"/>
  <c r="E680"/>
  <c r="D680"/>
  <c r="E679"/>
  <c r="D679"/>
  <c r="E678"/>
  <c r="D678"/>
  <c r="E677"/>
  <c r="D677"/>
  <c r="E676"/>
  <c r="D676"/>
  <c r="E675"/>
  <c r="D675"/>
  <c r="E674"/>
  <c r="D674"/>
  <c r="E673"/>
  <c r="D673"/>
  <c r="E672"/>
  <c r="D672"/>
  <c r="E671"/>
  <c r="D671"/>
  <c r="E670"/>
  <c r="D670"/>
  <c r="E669"/>
  <c r="D669"/>
  <c r="E668"/>
  <c r="D668"/>
  <c r="E667"/>
  <c r="D667"/>
  <c r="E666"/>
  <c r="D666"/>
  <c r="E665"/>
  <c r="D665"/>
  <c r="E664"/>
  <c r="D664"/>
  <c r="E663"/>
  <c r="D663"/>
  <c r="E662"/>
  <c r="D662"/>
  <c r="E661"/>
  <c r="D661"/>
  <c r="E660"/>
  <c r="D660"/>
  <c r="E659"/>
  <c r="D659"/>
  <c r="E658"/>
  <c r="D658"/>
  <c r="E657"/>
  <c r="D657"/>
  <c r="E656"/>
  <c r="D656"/>
  <c r="E655"/>
  <c r="D655"/>
  <c r="E654"/>
  <c r="D654"/>
  <c r="E653"/>
  <c r="D653"/>
  <c r="E652"/>
  <c r="D652"/>
  <c r="E651"/>
  <c r="D651"/>
  <c r="E650"/>
  <c r="D650"/>
  <c r="E649"/>
  <c r="D649"/>
  <c r="E648"/>
  <c r="D648"/>
  <c r="E647"/>
  <c r="D647"/>
  <c r="E646"/>
  <c r="D646"/>
  <c r="E645"/>
  <c r="D645"/>
  <c r="E644"/>
  <c r="D644"/>
  <c r="E643"/>
  <c r="D643"/>
  <c r="E642"/>
  <c r="D642"/>
  <c r="E641"/>
  <c r="D641"/>
  <c r="E640"/>
  <c r="D640"/>
  <c r="E639"/>
  <c r="D639"/>
  <c r="E638"/>
  <c r="D638"/>
  <c r="E637"/>
  <c r="D637"/>
  <c r="E636"/>
  <c r="D636"/>
  <c r="E635"/>
  <c r="D635"/>
  <c r="E634"/>
  <c r="D634"/>
  <c r="E633"/>
  <c r="D633"/>
  <c r="E632"/>
  <c r="D632"/>
  <c r="E631"/>
  <c r="D631"/>
  <c r="E630"/>
  <c r="D630"/>
  <c r="E629"/>
  <c r="D629"/>
  <c r="E628"/>
  <c r="D628"/>
  <c r="E627"/>
  <c r="D627"/>
  <c r="E626"/>
  <c r="D626"/>
  <c r="E625"/>
  <c r="D625"/>
  <c r="E624"/>
  <c r="D624"/>
  <c r="E623"/>
  <c r="D623"/>
  <c r="E622"/>
  <c r="D622"/>
  <c r="E621"/>
  <c r="D621"/>
  <c r="E620"/>
  <c r="D620"/>
  <c r="E619"/>
  <c r="D619"/>
  <c r="E618"/>
  <c r="D618"/>
  <c r="E617"/>
  <c r="D617"/>
  <c r="E616"/>
  <c r="D616"/>
  <c r="E615"/>
  <c r="D615"/>
  <c r="E614"/>
  <c r="D614"/>
  <c r="E613"/>
  <c r="D613"/>
  <c r="E612"/>
  <c r="D612"/>
  <c r="E611"/>
  <c r="D611"/>
  <c r="E610"/>
  <c r="D610"/>
  <c r="E609"/>
  <c r="D609"/>
  <c r="E608"/>
  <c r="D608"/>
  <c r="E607"/>
  <c r="D607"/>
  <c r="E606"/>
  <c r="D606"/>
  <c r="E605"/>
  <c r="D605"/>
  <c r="E604"/>
  <c r="D604"/>
  <c r="E603"/>
  <c r="D603"/>
  <c r="E602"/>
  <c r="D602"/>
  <c r="E601"/>
  <c r="D601"/>
  <c r="E600"/>
  <c r="D600"/>
  <c r="E599"/>
  <c r="D599"/>
  <c r="E598"/>
  <c r="D598"/>
  <c r="E597"/>
  <c r="D597"/>
  <c r="E596"/>
  <c r="D596"/>
  <c r="E595"/>
  <c r="D595"/>
  <c r="E594"/>
  <c r="D594"/>
  <c r="E593"/>
  <c r="D593"/>
  <c r="E592"/>
  <c r="D592"/>
  <c r="E591"/>
  <c r="D591"/>
  <c r="E590"/>
  <c r="D590"/>
  <c r="E589"/>
  <c r="D589"/>
  <c r="E588"/>
  <c r="D588"/>
  <c r="E587"/>
  <c r="D587"/>
  <c r="E586"/>
  <c r="D586"/>
  <c r="E585"/>
  <c r="D585"/>
  <c r="E584"/>
  <c r="D584"/>
  <c r="E583"/>
  <c r="D583"/>
  <c r="E582"/>
  <c r="D582"/>
  <c r="E581"/>
  <c r="D581"/>
  <c r="E580"/>
  <c r="D580"/>
  <c r="E579"/>
  <c r="D579"/>
  <c r="E578"/>
  <c r="D578"/>
  <c r="E577"/>
  <c r="D577"/>
  <c r="E576"/>
  <c r="D576"/>
  <c r="E575"/>
  <c r="D575"/>
  <c r="E574"/>
  <c r="D574"/>
  <c r="E573"/>
  <c r="D573"/>
  <c r="E572"/>
  <c r="D572"/>
  <c r="E571"/>
  <c r="D571"/>
  <c r="E570"/>
  <c r="D570"/>
  <c r="E569"/>
  <c r="D569"/>
  <c r="E568"/>
  <c r="D568"/>
  <c r="E567"/>
  <c r="D567"/>
  <c r="E566"/>
  <c r="D566"/>
  <c r="E565"/>
  <c r="D565"/>
  <c r="E564"/>
  <c r="D564"/>
  <c r="E563"/>
  <c r="D563"/>
  <c r="E562"/>
  <c r="D562"/>
  <c r="E561"/>
  <c r="D561"/>
  <c r="E560"/>
  <c r="D560"/>
  <c r="E559"/>
  <c r="D559"/>
  <c r="E558"/>
  <c r="D558"/>
  <c r="E557"/>
  <c r="D557"/>
  <c r="E556"/>
  <c r="D556"/>
  <c r="E555"/>
  <c r="D555"/>
  <c r="E554"/>
  <c r="D554"/>
  <c r="E553"/>
  <c r="D553"/>
  <c r="E552"/>
  <c r="D552"/>
  <c r="E551"/>
  <c r="D551"/>
  <c r="E550"/>
  <c r="D550"/>
  <c r="E549"/>
  <c r="D549"/>
  <c r="E548"/>
  <c r="D548"/>
  <c r="E547"/>
  <c r="D547"/>
  <c r="E546"/>
  <c r="D546"/>
  <c r="E545"/>
  <c r="D545"/>
  <c r="E544"/>
  <c r="D544"/>
  <c r="E543"/>
  <c r="D543"/>
  <c r="E542"/>
  <c r="D542"/>
  <c r="E541"/>
  <c r="D541"/>
  <c r="E540"/>
  <c r="D540"/>
  <c r="E539"/>
  <c r="D539"/>
  <c r="E538"/>
  <c r="D538"/>
  <c r="E537"/>
  <c r="D537"/>
  <c r="E536"/>
  <c r="D536"/>
  <c r="E535"/>
  <c r="D535"/>
  <c r="E534"/>
  <c r="D534"/>
  <c r="E533"/>
  <c r="D533"/>
  <c r="E532"/>
  <c r="D532"/>
  <c r="E531"/>
  <c r="D531"/>
  <c r="E530"/>
  <c r="D530"/>
  <c r="E529"/>
  <c r="D529"/>
  <c r="E528"/>
  <c r="D528"/>
  <c r="E527"/>
  <c r="D527"/>
  <c r="E526"/>
  <c r="D526"/>
  <c r="E525"/>
  <c r="D525"/>
  <c r="E524"/>
  <c r="D524"/>
  <c r="E523"/>
  <c r="D523"/>
  <c r="E522"/>
  <c r="D522"/>
  <c r="E521"/>
  <c r="D521"/>
  <c r="E520"/>
  <c r="D520"/>
  <c r="E519"/>
  <c r="D519"/>
  <c r="E518"/>
  <c r="D518"/>
  <c r="E517"/>
  <c r="D517"/>
  <c r="E516"/>
  <c r="D516"/>
  <c r="E515"/>
  <c r="D515"/>
  <c r="E514"/>
  <c r="D514"/>
  <c r="E513"/>
  <c r="D513"/>
  <c r="E512"/>
  <c r="D512"/>
  <c r="E511"/>
  <c r="D511"/>
  <c r="E510"/>
  <c r="D510"/>
  <c r="E509"/>
  <c r="D509"/>
  <c r="E508"/>
  <c r="D508"/>
  <c r="E507"/>
  <c r="D507"/>
  <c r="E506"/>
  <c r="D506"/>
  <c r="E505"/>
  <c r="D505"/>
  <c r="E504"/>
  <c r="D504"/>
  <c r="E503"/>
  <c r="D503"/>
  <c r="E502"/>
  <c r="D502"/>
  <c r="E501"/>
  <c r="D501"/>
  <c r="E500"/>
  <c r="D500"/>
  <c r="E499"/>
  <c r="D499"/>
  <c r="E498"/>
  <c r="D498"/>
  <c r="E497"/>
  <c r="D497"/>
  <c r="E496"/>
  <c r="D496"/>
  <c r="E495"/>
  <c r="D495"/>
  <c r="E494"/>
  <c r="D494"/>
  <c r="E493"/>
  <c r="D493"/>
  <c r="E492"/>
  <c r="D492"/>
  <c r="E491"/>
  <c r="D491"/>
  <c r="E490"/>
  <c r="D490"/>
  <c r="E489"/>
  <c r="D489"/>
  <c r="E488"/>
  <c r="D488"/>
  <c r="E487"/>
  <c r="D487"/>
  <c r="E486"/>
  <c r="D486"/>
  <c r="E485"/>
  <c r="D485"/>
  <c r="E484"/>
  <c r="D484"/>
  <c r="E483"/>
  <c r="D483"/>
  <c r="E482"/>
  <c r="D482"/>
  <c r="E481"/>
  <c r="D481"/>
  <c r="E480"/>
  <c r="D480"/>
  <c r="E479"/>
  <c r="D479"/>
  <c r="E478"/>
  <c r="D478"/>
  <c r="E477"/>
  <c r="D477"/>
  <c r="E476"/>
  <c r="D476"/>
  <c r="E475"/>
  <c r="D475"/>
  <c r="E474"/>
  <c r="D474"/>
  <c r="E473"/>
  <c r="D473"/>
  <c r="E472"/>
  <c r="D472"/>
  <c r="E471"/>
  <c r="D471"/>
  <c r="E470"/>
  <c r="D470"/>
  <c r="E469"/>
  <c r="D469"/>
  <c r="E468"/>
  <c r="D468"/>
  <c r="E467"/>
  <c r="D467"/>
  <c r="E466"/>
  <c r="D466"/>
  <c r="E465"/>
  <c r="D465"/>
  <c r="E464"/>
  <c r="D464"/>
  <c r="E463"/>
  <c r="D463"/>
  <c r="E462"/>
  <c r="D462"/>
  <c r="E461"/>
  <c r="D461"/>
  <c r="E460"/>
  <c r="D460"/>
  <c r="E459"/>
  <c r="D459"/>
  <c r="E458"/>
  <c r="D458"/>
  <c r="E457"/>
  <c r="D457"/>
  <c r="E456"/>
  <c r="D456"/>
  <c r="E455"/>
  <c r="D455"/>
  <c r="E454"/>
  <c r="D454"/>
  <c r="E453"/>
  <c r="D453"/>
  <c r="E452"/>
  <c r="D452"/>
  <c r="E451"/>
  <c r="D451"/>
  <c r="E450"/>
  <c r="D450"/>
  <c r="E449"/>
  <c r="D449"/>
  <c r="E448"/>
  <c r="D448"/>
  <c r="E447"/>
  <c r="D447"/>
  <c r="E446"/>
  <c r="D446"/>
  <c r="E445"/>
  <c r="D445"/>
  <c r="E444"/>
  <c r="D444"/>
  <c r="E443"/>
  <c r="D443"/>
  <c r="E442"/>
  <c r="D442"/>
  <c r="E441"/>
  <c r="D441"/>
  <c r="E440"/>
  <c r="D440"/>
  <c r="E439"/>
  <c r="D439"/>
  <c r="E438"/>
  <c r="D438"/>
  <c r="E437"/>
  <c r="D437"/>
  <c r="E436"/>
  <c r="D436"/>
  <c r="E435"/>
  <c r="D435"/>
  <c r="E434"/>
  <c r="D434"/>
  <c r="E433"/>
  <c r="D433"/>
  <c r="E432"/>
  <c r="D432"/>
  <c r="E431"/>
  <c r="D431"/>
  <c r="E430"/>
  <c r="D430"/>
  <c r="E429"/>
  <c r="D429"/>
  <c r="B427"/>
  <c r="B426"/>
  <c r="E425"/>
  <c r="D425"/>
  <c r="C409"/>
  <c r="E408"/>
  <c r="D408"/>
  <c r="E407"/>
  <c r="D407"/>
  <c r="E406"/>
  <c r="D406"/>
  <c r="E405"/>
  <c r="D405"/>
  <c r="E404"/>
  <c r="D404"/>
  <c r="E403"/>
  <c r="D403"/>
  <c r="E402"/>
  <c r="D402"/>
  <c r="E401"/>
  <c r="D401"/>
  <c r="E400"/>
  <c r="D400"/>
  <c r="E399"/>
  <c r="D399"/>
  <c r="E398"/>
  <c r="D398"/>
  <c r="B396"/>
  <c r="B395"/>
  <c r="E394"/>
  <c r="D394"/>
  <c r="E393"/>
  <c r="D393"/>
  <c r="E392"/>
  <c r="D392"/>
  <c r="E391"/>
  <c r="D391"/>
  <c r="E390"/>
  <c r="D390"/>
  <c r="B388"/>
  <c r="B387"/>
  <c r="E386"/>
  <c r="D386"/>
  <c r="E385"/>
  <c r="D385"/>
  <c r="B383"/>
  <c r="B382"/>
  <c r="E381"/>
  <c r="D381"/>
  <c r="E380"/>
  <c r="D380"/>
  <c r="E379"/>
  <c r="D379"/>
  <c r="E378"/>
  <c r="D378"/>
  <c r="E377"/>
  <c r="D377"/>
  <c r="E376"/>
  <c r="D376"/>
  <c r="B374"/>
  <c r="B373"/>
  <c r="E372"/>
  <c r="D372"/>
  <c r="E371"/>
  <c r="D371"/>
  <c r="E370"/>
  <c r="D370"/>
  <c r="E369"/>
  <c r="D369"/>
  <c r="E368"/>
  <c r="D368"/>
  <c r="B366"/>
  <c r="B365"/>
  <c r="E364"/>
  <c r="D364"/>
  <c r="E363"/>
  <c r="D363"/>
  <c r="E362"/>
  <c r="D362"/>
  <c r="E361"/>
  <c r="D361"/>
  <c r="E360"/>
  <c r="D360"/>
  <c r="E359"/>
  <c r="D359"/>
  <c r="E358"/>
  <c r="D358"/>
  <c r="E357"/>
  <c r="D357"/>
  <c r="B355"/>
  <c r="B354"/>
  <c r="E353"/>
  <c r="D353"/>
  <c r="E352"/>
  <c r="D352"/>
  <c r="E351"/>
  <c r="D351"/>
  <c r="B349"/>
  <c r="B348"/>
  <c r="E347"/>
  <c r="D347"/>
  <c r="E346"/>
  <c r="D346"/>
  <c r="E345"/>
  <c r="D345"/>
  <c r="E344"/>
  <c r="D344"/>
  <c r="E343"/>
  <c r="D343"/>
  <c r="B341"/>
  <c r="B340"/>
  <c r="E339"/>
  <c r="D339"/>
  <c r="E338"/>
  <c r="D338"/>
  <c r="B336"/>
  <c r="B335"/>
  <c r="E334"/>
  <c r="D334"/>
  <c r="E333"/>
  <c r="D333"/>
  <c r="E332"/>
  <c r="D332"/>
  <c r="E331"/>
  <c r="D331"/>
  <c r="B329"/>
  <c r="B328"/>
  <c r="E327"/>
  <c r="D327"/>
  <c r="E326"/>
  <c r="D326"/>
  <c r="E325"/>
  <c r="D325"/>
  <c r="E324"/>
  <c r="D324"/>
  <c r="E323"/>
  <c r="D323"/>
  <c r="E322"/>
  <c r="D322"/>
  <c r="B320"/>
  <c r="B319"/>
  <c r="E318"/>
  <c r="D318"/>
  <c r="E317"/>
  <c r="D317"/>
  <c r="E316"/>
  <c r="D316"/>
  <c r="E315"/>
  <c r="D315"/>
  <c r="E314"/>
  <c r="D314"/>
  <c r="E313"/>
  <c r="D313"/>
  <c r="E312"/>
  <c r="D312"/>
  <c r="B310"/>
  <c r="B309"/>
  <c r="E308"/>
  <c r="D308"/>
  <c r="E307"/>
  <c r="D307"/>
  <c r="B300"/>
  <c r="B299"/>
  <c r="E287"/>
  <c r="D287"/>
  <c r="E286"/>
  <c r="D286"/>
  <c r="E285"/>
  <c r="D285"/>
  <c r="E284"/>
  <c r="D284"/>
  <c r="E283"/>
  <c r="D283"/>
  <c r="E282"/>
  <c r="D282"/>
  <c r="E281"/>
  <c r="D281"/>
  <c r="B279"/>
  <c r="B278"/>
  <c r="E277"/>
  <c r="D277"/>
  <c r="E276"/>
  <c r="D276"/>
  <c r="E275"/>
  <c r="D275"/>
  <c r="B273"/>
  <c r="B272"/>
  <c r="E271"/>
  <c r="D271"/>
  <c r="B260"/>
  <c r="D259"/>
  <c r="C259"/>
  <c r="B248"/>
  <c r="D247"/>
  <c r="C247"/>
  <c r="D246"/>
  <c r="C246"/>
  <c r="B235"/>
  <c r="B234"/>
  <c r="B223"/>
  <c r="E222"/>
  <c r="D222"/>
  <c r="E221"/>
  <c r="D221"/>
  <c r="E220"/>
  <c r="D220"/>
  <c r="E219"/>
  <c r="D219"/>
  <c r="E218"/>
  <c r="D218"/>
  <c r="B216"/>
  <c r="B215"/>
  <c r="E214"/>
  <c r="D214"/>
  <c r="E213"/>
  <c r="D213"/>
  <c r="E212"/>
  <c r="D212"/>
  <c r="E211"/>
  <c r="D211"/>
  <c r="B209"/>
  <c r="B208"/>
  <c r="E207"/>
  <c r="D207"/>
  <c r="E206"/>
  <c r="D206"/>
  <c r="E205"/>
  <c r="D205"/>
  <c r="E204"/>
  <c r="D204"/>
  <c r="E203"/>
  <c r="D203"/>
  <c r="B201"/>
  <c r="B200"/>
  <c r="E199"/>
  <c r="D199"/>
  <c r="E198"/>
  <c r="D198"/>
  <c r="E197"/>
  <c r="D197"/>
  <c r="E196"/>
  <c r="D196"/>
  <c r="E195"/>
  <c r="D195"/>
  <c r="E194"/>
  <c r="D194"/>
  <c r="E193"/>
  <c r="D193"/>
  <c r="B191"/>
  <c r="B190"/>
  <c r="B186"/>
  <c r="B185"/>
  <c r="E184"/>
  <c r="D184"/>
  <c r="E183"/>
  <c r="D183"/>
  <c r="E182"/>
  <c r="D182"/>
  <c r="E181"/>
  <c r="D181"/>
  <c r="E180"/>
  <c r="D180"/>
  <c r="E179"/>
  <c r="D179"/>
  <c r="E178"/>
  <c r="D178"/>
  <c r="B176"/>
  <c r="B175"/>
  <c r="E174"/>
  <c r="D174"/>
  <c r="E173"/>
  <c r="D173"/>
  <c r="E172"/>
  <c r="D172"/>
  <c r="E171"/>
  <c r="D171"/>
  <c r="E170"/>
  <c r="D170"/>
  <c r="E169"/>
  <c r="D169"/>
  <c r="E168"/>
  <c r="D168"/>
  <c r="E167"/>
  <c r="D167"/>
  <c r="E166"/>
  <c r="D166"/>
  <c r="B164"/>
  <c r="B163"/>
  <c r="E162"/>
  <c r="D162"/>
  <c r="E161"/>
  <c r="D161"/>
  <c r="B159"/>
  <c r="B158"/>
  <c r="E157"/>
  <c r="D157"/>
  <c r="E156"/>
  <c r="D156"/>
  <c r="E155"/>
  <c r="D155"/>
  <c r="B153"/>
  <c r="B152"/>
  <c r="E151"/>
  <c r="D151"/>
  <c r="B131"/>
  <c r="B130"/>
  <c r="B109"/>
  <c r="B108"/>
  <c r="E107"/>
  <c r="D107"/>
  <c r="E106"/>
  <c r="D106"/>
  <c r="E105"/>
  <c r="D105"/>
  <c r="E104"/>
  <c r="D104"/>
  <c r="E103"/>
  <c r="D103"/>
  <c r="E102"/>
  <c r="D102"/>
  <c r="E101"/>
  <c r="D101"/>
  <c r="E100"/>
  <c r="D100"/>
  <c r="E99"/>
  <c r="D99"/>
  <c r="E98"/>
  <c r="D98"/>
  <c r="E97"/>
  <c r="D97"/>
  <c r="E96"/>
  <c r="D96"/>
  <c r="E95"/>
  <c r="D95"/>
  <c r="E91"/>
  <c r="D91"/>
  <c r="E90"/>
  <c r="D90"/>
  <c r="E89"/>
  <c r="D89"/>
  <c r="E88"/>
  <c r="D88"/>
  <c r="E87"/>
  <c r="D87"/>
  <c r="E86"/>
  <c r="D86"/>
  <c r="E83"/>
  <c r="D83"/>
  <c r="E82"/>
  <c r="D82"/>
  <c r="E81"/>
  <c r="D81"/>
  <c r="E80"/>
  <c r="D80"/>
  <c r="E79"/>
  <c r="D79"/>
  <c r="E78"/>
  <c r="D78"/>
  <c r="B76"/>
  <c r="B75"/>
  <c r="E74"/>
  <c r="D74"/>
  <c r="E73"/>
  <c r="D73"/>
  <c r="E72"/>
  <c r="D72"/>
  <c r="E70"/>
  <c r="D70"/>
  <c r="E69"/>
  <c r="D69"/>
  <c r="E68"/>
  <c r="D68"/>
  <c r="E65"/>
  <c r="D65"/>
  <c r="E64"/>
  <c r="D64"/>
  <c r="E63"/>
  <c r="D63"/>
  <c r="E62"/>
  <c r="D62"/>
  <c r="E61"/>
  <c r="D61"/>
  <c r="E60"/>
  <c r="D60"/>
  <c r="B58"/>
  <c r="B57"/>
  <c r="E56"/>
  <c r="D56"/>
  <c r="E53"/>
  <c r="D53"/>
  <c r="E51"/>
  <c r="D51"/>
  <c r="E49"/>
  <c r="D49"/>
  <c r="E45"/>
  <c r="D45"/>
  <c r="E44"/>
  <c r="D44"/>
  <c r="E43"/>
  <c r="D43"/>
  <c r="E42"/>
  <c r="D42"/>
  <c r="E41"/>
  <c r="D41"/>
  <c r="E40"/>
  <c r="D40"/>
  <c r="B38"/>
  <c r="B37"/>
  <c r="E36"/>
  <c r="D36"/>
  <c r="E35"/>
  <c r="D35"/>
  <c r="E34"/>
  <c r="D34"/>
  <c r="E33"/>
  <c r="D33"/>
  <c r="B31"/>
  <c r="B30"/>
  <c r="E29"/>
  <c r="D29"/>
  <c r="E28"/>
  <c r="D28"/>
  <c r="E27"/>
  <c r="D27"/>
  <c r="E26"/>
  <c r="D26"/>
  <c r="E25"/>
  <c r="D25"/>
  <c r="E24"/>
  <c r="D24"/>
  <c r="B22"/>
  <c r="B21"/>
  <c r="E20"/>
  <c r="D20"/>
  <c r="E19"/>
  <c r="D19"/>
  <c r="E18"/>
  <c r="D18"/>
  <c r="E17"/>
  <c r="D17"/>
  <c r="B15"/>
  <c r="B14"/>
  <c r="E13"/>
  <c r="D13"/>
  <c r="E12"/>
  <c r="D12"/>
  <c r="E11"/>
  <c r="D11"/>
  <c r="E10"/>
  <c r="D10"/>
  <c r="E9"/>
  <c r="D9"/>
  <c r="E8"/>
  <c r="D8"/>
  <c r="E7"/>
  <c r="D7"/>
  <c r="E6"/>
  <c r="D6"/>
  <c r="E5"/>
  <c r="D5"/>
  <c r="B3"/>
  <c r="B2"/>
</calcChain>
</file>

<file path=xl/sharedStrings.xml><?xml version="1.0" encoding="utf-8"?>
<sst xmlns="http://schemas.openxmlformats.org/spreadsheetml/2006/main" count="991" uniqueCount="176">
  <si>
    <t>DAY 1 :: 13 MAY 2017</t>
  </si>
  <si>
    <t>T01</t>
  </si>
  <si>
    <t>BIB</t>
  </si>
  <si>
    <t>ATHLETE</t>
  </si>
  <si>
    <t>CLUB</t>
  </si>
  <si>
    <t>T02</t>
  </si>
  <si>
    <t>T03</t>
  </si>
  <si>
    <t>T04</t>
  </si>
  <si>
    <t>T05</t>
  </si>
  <si>
    <t>T07</t>
  </si>
  <si>
    <t>T08</t>
  </si>
  <si>
    <t>T10</t>
  </si>
  <si>
    <t>T11</t>
  </si>
  <si>
    <t>T12</t>
  </si>
  <si>
    <t>T13</t>
  </si>
  <si>
    <t>T14</t>
  </si>
  <si>
    <t>T15</t>
  </si>
  <si>
    <t>T16</t>
  </si>
  <si>
    <t>T17</t>
  </si>
  <si>
    <t>T18</t>
  </si>
  <si>
    <t>T19</t>
  </si>
  <si>
    <t>T20</t>
  </si>
  <si>
    <t>T21</t>
  </si>
  <si>
    <t>T22</t>
  </si>
  <si>
    <t>T23</t>
  </si>
  <si>
    <t>T24</t>
  </si>
  <si>
    <t>T25</t>
  </si>
  <si>
    <t>T26</t>
  </si>
  <si>
    <t>T27</t>
  </si>
  <si>
    <t>T29</t>
  </si>
  <si>
    <t>T30</t>
  </si>
  <si>
    <t>T31</t>
  </si>
  <si>
    <t>T32</t>
  </si>
  <si>
    <t>T33</t>
  </si>
  <si>
    <t>T34</t>
  </si>
  <si>
    <t>T35</t>
  </si>
  <si>
    <t>T36</t>
  </si>
  <si>
    <t>T37</t>
  </si>
  <si>
    <t>T38</t>
  </si>
  <si>
    <t>T39</t>
  </si>
  <si>
    <t>T40</t>
  </si>
  <si>
    <t>T41</t>
  </si>
  <si>
    <t>T42</t>
  </si>
  <si>
    <t>T43</t>
  </si>
  <si>
    <t>T45</t>
  </si>
  <si>
    <t>F01</t>
  </si>
  <si>
    <t>F02</t>
  </si>
  <si>
    <t>F03</t>
  </si>
  <si>
    <t>F04</t>
  </si>
  <si>
    <t>F05</t>
  </si>
  <si>
    <t>F06</t>
  </si>
  <si>
    <t>F07</t>
  </si>
  <si>
    <t>F08</t>
  </si>
  <si>
    <t>F09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</si>
  <si>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</si>
  <si>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</si>
  <si>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</si>
  <si>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</si>
  <si>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</si>
  <si>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</si>
  <si>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</si>
  <si>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</si>
  <si>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</si>
  <si>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</si>
  <si>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</si>
  <si>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</si>
  <si>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</si>
  <si>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</si>
  <si>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</si>
  <si>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</si>
  <si>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</si>
  <si>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</si>
  <si>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</si>
  <si>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</si>
  <si>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</si>
  <si>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</si>
  <si>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</si>
  <si>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POSN</t>
  </si>
  <si>
    <t>PERF</t>
  </si>
  <si>
    <t>QUAL</t>
  </si>
  <si>
    <t>Wind</t>
  </si>
  <si>
    <t>Olivia Ashdown</t>
  </si>
  <si>
    <t>Leigh Harriers</t>
  </si>
  <si>
    <t>Ethan Pender</t>
  </si>
  <si>
    <t>Crewe &amp; Nantwich AC</t>
  </si>
  <si>
    <t>dq</t>
  </si>
  <si>
    <t>DQ</t>
  </si>
  <si>
    <t>Luke Gamble</t>
  </si>
  <si>
    <t>Warrington A C</t>
  </si>
  <si>
    <t>13,11</t>
  </si>
  <si>
    <t>10;17.40</t>
  </si>
  <si>
    <t>11;14.69</t>
  </si>
  <si>
    <t>10;29.51</t>
  </si>
  <si>
    <t>11;03.01</t>
  </si>
  <si>
    <t>11;15.92</t>
  </si>
  <si>
    <t>CBP</t>
  </si>
  <si>
    <t>T44</t>
  </si>
  <si>
    <t>DAY 2 :: 14 MAY 2017</t>
  </si>
  <si>
    <t>T64</t>
  </si>
  <si>
    <t>-2.5</t>
  </si>
  <si>
    <t>T47</t>
  </si>
  <si>
    <t>-1.9</t>
  </si>
  <si>
    <t>q</t>
  </si>
  <si>
    <t>-0.06-</t>
  </si>
  <si>
    <t>T48</t>
  </si>
  <si>
    <t>-3.4</t>
  </si>
  <si>
    <t>-2.6</t>
  </si>
  <si>
    <t>T49</t>
  </si>
  <si>
    <t>-4.6</t>
  </si>
  <si>
    <t>T50</t>
  </si>
  <si>
    <t>-2.3</t>
  </si>
  <si>
    <t>-1.1</t>
  </si>
  <si>
    <t>T51</t>
  </si>
  <si>
    <t>+0.5</t>
  </si>
  <si>
    <t>T52</t>
  </si>
  <si>
    <t>T53</t>
  </si>
  <si>
    <t>T54</t>
  </si>
  <si>
    <t>T55</t>
  </si>
  <si>
    <t>T56</t>
  </si>
  <si>
    <t>T57</t>
  </si>
  <si>
    <t>-0.9</t>
  </si>
  <si>
    <t>T58</t>
  </si>
  <si>
    <t>+0.1</t>
  </si>
  <si>
    <t>T59</t>
  </si>
  <si>
    <t>0.00</t>
  </si>
  <si>
    <t>T60</t>
  </si>
  <si>
    <t>+0.6</t>
  </si>
  <si>
    <t>T61</t>
  </si>
  <si>
    <t>-2.1</t>
  </si>
  <si>
    <t>T62</t>
  </si>
  <si>
    <t>T63</t>
  </si>
  <si>
    <t>T65</t>
  </si>
  <si>
    <t>T66</t>
  </si>
  <si>
    <t>T67</t>
  </si>
  <si>
    <t>T68</t>
  </si>
  <si>
    <t>T69</t>
  </si>
  <si>
    <t>T70</t>
  </si>
  <si>
    <t>T71</t>
  </si>
  <si>
    <t>T72</t>
  </si>
  <si>
    <t>T73</t>
  </si>
  <si>
    <t>T74</t>
  </si>
  <si>
    <t>T75</t>
  </si>
  <si>
    <t>T76</t>
  </si>
  <si>
    <t>T77</t>
  </si>
  <si>
    <t>T78</t>
  </si>
  <si>
    <t>T79</t>
  </si>
  <si>
    <t>T80</t>
  </si>
  <si>
    <t>F33</t>
  </si>
  <si>
    <t>F34</t>
  </si>
  <si>
    <t>F35</t>
  </si>
  <si>
    <t>F36</t>
  </si>
  <si>
    <t>F37</t>
  </si>
  <si>
    <t>F38</t>
  </si>
  <si>
    <t>F39</t>
  </si>
  <si>
    <t>F40</t>
  </si>
  <si>
    <t>F41</t>
  </si>
  <si>
    <t>31.,16</t>
  </si>
  <si>
    <t>F42</t>
  </si>
  <si>
    <t>F43</t>
  </si>
  <si>
    <t>F44</t>
  </si>
  <si>
    <t>F45</t>
  </si>
  <si>
    <t>F46</t>
  </si>
  <si>
    <t>F47</t>
  </si>
  <si>
    <t>F48</t>
  </si>
  <si>
    <t>F49</t>
  </si>
  <si>
    <t>F50</t>
  </si>
  <si>
    <t>F51</t>
  </si>
  <si>
    <t>Benjamin Kersh</t>
  </si>
  <si>
    <t>Sale Harriers Manchester</t>
  </si>
  <si>
    <t>F52</t>
  </si>
  <si>
    <t>F53</t>
  </si>
  <si>
    <t>F54</t>
  </si>
  <si>
    <t>F55</t>
  </si>
  <si>
    <t>F56</t>
  </si>
  <si>
    <t>F57</t>
  </si>
  <si>
    <t>F58</t>
  </si>
</sst>
</file>

<file path=xl/styles.xml><?xml version="1.0" encoding="utf-8"?>
<styleSheet xmlns="http://schemas.openxmlformats.org/spreadsheetml/2006/main">
  <numFmts count="1">
    <numFmt numFmtId="164" formatCode="mm:ss.00"/>
  </numFmts>
  <fonts count="5">
    <font>
      <sz val="11"/>
      <color theme="1"/>
      <name val="Calibri"/>
      <family val="2"/>
      <scheme val="minor"/>
    </font>
    <font>
      <sz val="10"/>
      <color theme="1"/>
      <name val="Trebuchet MS"/>
      <family val="2"/>
    </font>
    <font>
      <b/>
      <sz val="10"/>
      <color theme="1"/>
      <name val="Trebuchet MS"/>
      <family val="2"/>
    </font>
    <font>
      <b/>
      <u/>
      <sz val="10"/>
      <color theme="1"/>
      <name val="Trebuchet MS"/>
      <family val="2"/>
    </font>
    <font>
      <sz val="9"/>
      <color theme="1"/>
      <name val="Trebuchet MS"/>
      <family val="2"/>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cellStyleXfs>
  <cellXfs count="103">
    <xf numFmtId="0" fontId="0" fillId="0" borderId="0" xfId="0"/>
    <xf numFmtId="0" fontId="1" fillId="0" borderId="1" xfId="0" applyFont="1" applyBorder="1" applyAlignment="1" applyProtection="1">
      <alignment horizontal="center"/>
      <protection locked="0"/>
    </xf>
    <xf numFmtId="1" fontId="3" fillId="0" borderId="1" xfId="0" applyNumberFormat="1" applyFont="1" applyBorder="1" applyAlignment="1" applyProtection="1">
      <alignment horizontal="left"/>
      <protection locked="0"/>
    </xf>
    <xf numFmtId="1" fontId="3" fillId="0" borderId="1" xfId="0" applyNumberFormat="1" applyFont="1" applyBorder="1" applyAlignment="1" applyProtection="1">
      <alignment horizontal="left"/>
    </xf>
    <xf numFmtId="0" fontId="2" fillId="0" borderId="1" xfId="0" applyFont="1" applyBorder="1" applyProtection="1"/>
    <xf numFmtId="0" fontId="1" fillId="0" borderId="1" xfId="0" applyFont="1" applyBorder="1" applyProtection="1"/>
    <xf numFmtId="1" fontId="3" fillId="3" borderId="1" xfId="0" applyNumberFormat="1" applyFont="1" applyFill="1" applyBorder="1" applyAlignment="1" applyProtection="1">
      <alignment horizontal="left"/>
    </xf>
    <xf numFmtId="1" fontId="2" fillId="0" borderId="1" xfId="0" applyNumberFormat="1" applyFont="1" applyBorder="1" applyAlignment="1" applyProtection="1">
      <alignment horizontal="center"/>
    </xf>
    <xf numFmtId="1" fontId="1" fillId="0" borderId="1" xfId="0" applyNumberFormat="1" applyFont="1" applyBorder="1" applyAlignment="1" applyProtection="1">
      <alignment horizontal="center"/>
    </xf>
    <xf numFmtId="0" fontId="1" fillId="0" borderId="1" xfId="0" applyFont="1" applyBorder="1" applyAlignment="1" applyProtection="1">
      <alignment horizontal="center"/>
    </xf>
    <xf numFmtId="1" fontId="1" fillId="0" borderId="1" xfId="0" applyNumberFormat="1" applyFont="1" applyBorder="1" applyAlignment="1" applyProtection="1">
      <alignment horizontal="left"/>
    </xf>
    <xf numFmtId="1" fontId="1" fillId="0" borderId="0" xfId="0" applyNumberFormat="1" applyFont="1" applyAlignment="1" applyProtection="1">
      <alignment horizontal="center"/>
    </xf>
    <xf numFmtId="0" fontId="2" fillId="0" borderId="1" xfId="0" applyFont="1" applyBorder="1" applyProtection="1">
      <protection locked="0"/>
    </xf>
    <xf numFmtId="0" fontId="1" fillId="0" borderId="1" xfId="0" applyFont="1" applyBorder="1" applyProtection="1">
      <protection locked="0"/>
    </xf>
    <xf numFmtId="0" fontId="2" fillId="0" borderId="1" xfId="0" applyFont="1" applyBorder="1" applyAlignment="1" applyProtection="1">
      <alignment horizontal="center"/>
      <protection locked="0"/>
    </xf>
    <xf numFmtId="0" fontId="4" fillId="0" borderId="1" xfId="0" applyFont="1" applyBorder="1" applyAlignment="1" applyProtection="1">
      <alignment horizontal="center"/>
      <protection locked="0"/>
    </xf>
    <xf numFmtId="2" fontId="1" fillId="0" borderId="1" xfId="0" applyNumberFormat="1" applyFont="1" applyBorder="1" applyAlignment="1" applyProtection="1">
      <alignment horizontal="right"/>
      <protection locked="0"/>
    </xf>
    <xf numFmtId="2" fontId="1" fillId="3" borderId="1" xfId="0" applyNumberFormat="1" applyFont="1" applyFill="1" applyBorder="1" applyAlignment="1" applyProtection="1">
      <alignment horizontal="right"/>
      <protection locked="0"/>
    </xf>
    <xf numFmtId="2" fontId="2" fillId="0" borderId="1" xfId="0" applyNumberFormat="1" applyFont="1" applyBorder="1" applyAlignment="1" applyProtection="1">
      <alignment horizontal="right"/>
      <protection locked="0"/>
    </xf>
    <xf numFmtId="164" fontId="1" fillId="0" borderId="1" xfId="0" applyNumberFormat="1" applyFont="1" applyBorder="1" applyAlignment="1" applyProtection="1">
      <alignment horizontal="right"/>
      <protection locked="0"/>
    </xf>
    <xf numFmtId="2" fontId="1" fillId="0" borderId="0" xfId="0" applyNumberFormat="1" applyFont="1" applyAlignment="1" applyProtection="1">
      <alignment horizontal="right"/>
      <protection locked="0"/>
    </xf>
    <xf numFmtId="0" fontId="1" fillId="0" borderId="0" xfId="0" applyFont="1" applyBorder="1" applyProtection="1"/>
    <xf numFmtId="0" fontId="2" fillId="2" borderId="1" xfId="0" applyFont="1" applyFill="1" applyBorder="1" applyAlignment="1" applyProtection="1">
      <alignment horizontal="center"/>
    </xf>
    <xf numFmtId="0" fontId="1" fillId="2" borderId="1" xfId="0" applyFont="1" applyFill="1" applyBorder="1" applyProtection="1"/>
    <xf numFmtId="1" fontId="3" fillId="2" borderId="1" xfId="0" applyNumberFormat="1" applyFont="1" applyFill="1" applyBorder="1" applyAlignment="1" applyProtection="1">
      <alignment horizontal="left"/>
      <protection locked="0"/>
    </xf>
    <xf numFmtId="1" fontId="2" fillId="0" borderId="1" xfId="0" applyNumberFormat="1" applyFont="1" applyBorder="1" applyAlignment="1" applyProtection="1">
      <alignment horizontal="left"/>
      <protection locked="0"/>
    </xf>
    <xf numFmtId="1" fontId="2" fillId="0" borderId="1" xfId="0" applyNumberFormat="1" applyFont="1" applyBorder="1" applyAlignment="1" applyProtection="1">
      <alignment horizontal="center"/>
      <protection locked="0"/>
    </xf>
    <xf numFmtId="1" fontId="1" fillId="0" borderId="1" xfId="0" applyNumberFormat="1" applyFont="1" applyBorder="1" applyAlignment="1" applyProtection="1">
      <alignment horizontal="center"/>
      <protection locked="0"/>
    </xf>
    <xf numFmtId="0" fontId="2" fillId="2" borderId="1" xfId="0" applyFont="1" applyFill="1" applyBorder="1" applyProtection="1">
      <protection locked="0"/>
    </xf>
    <xf numFmtId="2" fontId="1" fillId="2" borderId="1" xfId="0" applyNumberFormat="1" applyFont="1" applyFill="1" applyBorder="1" applyAlignment="1" applyProtection="1">
      <alignment horizontal="right"/>
      <protection locked="0"/>
    </xf>
    <xf numFmtId="0" fontId="1" fillId="2" borderId="2" xfId="0" applyFont="1" applyFill="1" applyBorder="1" applyProtection="1">
      <protection locked="0"/>
    </xf>
    <xf numFmtId="0" fontId="1" fillId="0" borderId="2" xfId="0" applyFont="1" applyBorder="1" applyProtection="1">
      <protection locked="0"/>
    </xf>
    <xf numFmtId="2" fontId="1" fillId="0" borderId="0" xfId="0" applyNumberFormat="1" applyFont="1" applyProtection="1"/>
    <xf numFmtId="2" fontId="1" fillId="0" borderId="1" xfId="0" applyNumberFormat="1" applyFont="1" applyBorder="1" applyAlignment="1" applyProtection="1">
      <alignment horizontal="center"/>
      <protection locked="0"/>
    </xf>
    <xf numFmtId="2" fontId="1" fillId="0" borderId="1" xfId="0" applyNumberFormat="1" applyFont="1" applyBorder="1" applyProtection="1"/>
    <xf numFmtId="2" fontId="1" fillId="3" borderId="1" xfId="0" applyNumberFormat="1" applyFont="1" applyFill="1" applyBorder="1" applyProtection="1"/>
    <xf numFmtId="2" fontId="2" fillId="0" borderId="1" xfId="0" applyNumberFormat="1" applyFont="1" applyBorder="1" applyProtection="1"/>
    <xf numFmtId="1" fontId="2" fillId="0" borderId="1" xfId="0" applyNumberFormat="1" applyFont="1" applyBorder="1" applyProtection="1">
      <protection locked="0"/>
    </xf>
    <xf numFmtId="1" fontId="2" fillId="3" borderId="1" xfId="0" applyNumberFormat="1" applyFont="1" applyFill="1" applyBorder="1" applyProtection="1">
      <protection locked="0"/>
    </xf>
    <xf numFmtId="1" fontId="1" fillId="0" borderId="1" xfId="0" applyNumberFormat="1" applyFont="1" applyBorder="1" applyProtection="1">
      <protection locked="0"/>
    </xf>
    <xf numFmtId="1" fontId="4" fillId="0" borderId="1" xfId="0" applyNumberFormat="1" applyFont="1" applyFill="1" applyBorder="1" applyAlignment="1" applyProtection="1">
      <alignment horizontal="center"/>
      <protection locked="0"/>
    </xf>
    <xf numFmtId="1" fontId="4" fillId="0" borderId="1" xfId="0" applyNumberFormat="1" applyFont="1" applyBorder="1" applyAlignment="1" applyProtection="1">
      <alignment horizontal="center"/>
      <protection locked="0"/>
    </xf>
    <xf numFmtId="1" fontId="1" fillId="0" borderId="0" xfId="0" applyNumberFormat="1" applyFont="1" applyAlignment="1" applyProtection="1">
      <alignment horizontal="center"/>
      <protection locked="0"/>
    </xf>
    <xf numFmtId="164" fontId="1" fillId="3" borderId="1" xfId="0" applyNumberFormat="1" applyFont="1" applyFill="1" applyBorder="1" applyAlignment="1" applyProtection="1">
      <alignment horizontal="right"/>
      <protection locked="0"/>
    </xf>
    <xf numFmtId="164" fontId="2" fillId="0" borderId="1" xfId="0" applyNumberFormat="1" applyFont="1" applyBorder="1" applyAlignment="1" applyProtection="1">
      <alignment horizontal="right"/>
      <protection locked="0"/>
    </xf>
    <xf numFmtId="2" fontId="1" fillId="0" borderId="0" xfId="0" applyNumberFormat="1" applyFont="1" applyFill="1" applyAlignment="1" applyProtection="1">
      <alignment horizontal="center"/>
    </xf>
    <xf numFmtId="2" fontId="2" fillId="0" borderId="0" xfId="0" applyNumberFormat="1" applyFont="1" applyFill="1" applyAlignment="1" applyProtection="1">
      <alignment horizontal="center"/>
    </xf>
    <xf numFmtId="1" fontId="1" fillId="0" borderId="3" xfId="0" applyNumberFormat="1" applyFont="1" applyBorder="1" applyAlignment="1" applyProtection="1">
      <alignment horizontal="center"/>
    </xf>
    <xf numFmtId="1" fontId="1" fillId="0" borderId="3" xfId="0" applyNumberFormat="1" applyFont="1" applyBorder="1" applyAlignment="1" applyProtection="1">
      <alignment horizontal="center"/>
      <protection locked="0"/>
    </xf>
    <xf numFmtId="2" fontId="1" fillId="0" borderId="3" xfId="0" applyNumberFormat="1" applyFont="1" applyBorder="1" applyProtection="1"/>
    <xf numFmtId="164" fontId="1" fillId="0" borderId="3" xfId="0" applyNumberFormat="1" applyFont="1" applyBorder="1" applyAlignment="1" applyProtection="1">
      <alignment horizontal="right"/>
      <protection locked="0"/>
    </xf>
    <xf numFmtId="2" fontId="1" fillId="0" borderId="3" xfId="0" applyNumberFormat="1" applyFont="1" applyBorder="1" applyAlignment="1" applyProtection="1">
      <alignment horizontal="right"/>
      <protection locked="0"/>
    </xf>
    <xf numFmtId="1" fontId="2" fillId="0" borderId="3" xfId="0" applyNumberFormat="1" applyFont="1" applyBorder="1" applyAlignment="1" applyProtection="1">
      <alignment horizontal="left"/>
    </xf>
    <xf numFmtId="1" fontId="1" fillId="0" borderId="3" xfId="0" applyNumberFormat="1" applyFont="1" applyBorder="1" applyProtection="1">
      <protection locked="0"/>
    </xf>
    <xf numFmtId="1" fontId="1" fillId="0" borderId="3" xfId="0" applyNumberFormat="1" applyFont="1" applyBorder="1" applyAlignment="1" applyProtection="1">
      <alignment horizontal="left"/>
    </xf>
    <xf numFmtId="1" fontId="2" fillId="0" borderId="4" xfId="0" applyNumberFormat="1" applyFont="1" applyBorder="1" applyAlignment="1" applyProtection="1">
      <alignment horizontal="left"/>
    </xf>
    <xf numFmtId="1" fontId="1" fillId="0" borderId="4" xfId="0" applyNumberFormat="1" applyFont="1" applyBorder="1" applyProtection="1">
      <protection locked="0"/>
    </xf>
    <xf numFmtId="2" fontId="1" fillId="0" borderId="4" xfId="0" applyNumberFormat="1" applyFont="1" applyBorder="1" applyProtection="1"/>
    <xf numFmtId="2" fontId="1" fillId="0" borderId="4" xfId="0" applyNumberFormat="1" applyFont="1" applyBorder="1" applyAlignment="1" applyProtection="1">
      <alignment horizontal="right"/>
      <protection locked="0"/>
    </xf>
    <xf numFmtId="164" fontId="1" fillId="0" borderId="4" xfId="0" applyNumberFormat="1" applyFont="1" applyBorder="1" applyAlignment="1" applyProtection="1">
      <alignment horizontal="right"/>
      <protection locked="0"/>
    </xf>
    <xf numFmtId="2" fontId="1" fillId="3" borderId="1" xfId="0" applyNumberFormat="1" applyFont="1" applyFill="1" applyBorder="1" applyAlignment="1" applyProtection="1">
      <alignment horizontal="center"/>
      <protection locked="0"/>
    </xf>
    <xf numFmtId="2" fontId="1" fillId="0" borderId="4" xfId="0" applyNumberFormat="1" applyFont="1" applyBorder="1" applyAlignment="1" applyProtection="1">
      <alignment horizontal="center"/>
      <protection locked="0"/>
    </xf>
    <xf numFmtId="2" fontId="1" fillId="0" borderId="3" xfId="0" applyNumberFormat="1" applyFont="1" applyBorder="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Alignment="1" applyProtection="1">
      <alignment horizontal="center"/>
      <protection locked="0"/>
    </xf>
    <xf numFmtId="1" fontId="3" fillId="0" borderId="1" xfId="0" applyNumberFormat="1" applyFont="1" applyBorder="1" applyAlignment="1">
      <alignment horizontal="left"/>
    </xf>
    <xf numFmtId="0" fontId="1" fillId="0" borderId="1" xfId="0" applyFont="1" applyBorder="1" applyAlignment="1">
      <alignment horizontal="center"/>
    </xf>
    <xf numFmtId="0" fontId="1" fillId="0" borderId="1" xfId="0" applyFont="1" applyBorder="1"/>
    <xf numFmtId="2" fontId="1" fillId="0" borderId="1" xfId="0" applyNumberFormat="1" applyFont="1" applyBorder="1" applyAlignment="1">
      <alignment horizontal="right"/>
    </xf>
    <xf numFmtId="0" fontId="1" fillId="0" borderId="0" xfId="0" applyFont="1"/>
    <xf numFmtId="0" fontId="2" fillId="2" borderId="0" xfId="0" applyFont="1" applyFill="1" applyAlignment="1" applyProtection="1">
      <alignment horizontal="center"/>
      <protection locked="0"/>
    </xf>
    <xf numFmtId="1" fontId="3" fillId="3" borderId="1" xfId="0" applyNumberFormat="1" applyFont="1" applyFill="1" applyBorder="1" applyAlignment="1"/>
    <xf numFmtId="0" fontId="2" fillId="3" borderId="1" xfId="0" applyFont="1" applyFill="1" applyBorder="1"/>
    <xf numFmtId="0" fontId="1" fillId="3" borderId="1" xfId="0" applyFont="1" applyFill="1" applyBorder="1"/>
    <xf numFmtId="2" fontId="1" fillId="3" borderId="1" xfId="0" applyNumberFormat="1" applyFont="1" applyFill="1" applyBorder="1" applyAlignment="1">
      <alignment horizontal="right"/>
    </xf>
    <xf numFmtId="1" fontId="2" fillId="0" borderId="1" xfId="0" applyNumberFormat="1" applyFont="1" applyBorder="1" applyAlignment="1">
      <alignment horizontal="left"/>
    </xf>
    <xf numFmtId="49" fontId="1" fillId="0" borderId="1" xfId="0" applyNumberFormat="1" applyFont="1" applyBorder="1"/>
    <xf numFmtId="1" fontId="2" fillId="0" borderId="1" xfId="0" applyNumberFormat="1" applyFont="1" applyBorder="1" applyAlignment="1">
      <alignment horizontal="center"/>
    </xf>
    <xf numFmtId="0" fontId="2" fillId="0" borderId="1" xfId="0" applyFont="1" applyBorder="1" applyAlignment="1">
      <alignment horizontal="center"/>
    </xf>
    <xf numFmtId="0" fontId="2" fillId="0" borderId="1" xfId="0" applyFont="1" applyBorder="1"/>
    <xf numFmtId="2" fontId="2" fillId="0" borderId="1" xfId="0" applyNumberFormat="1" applyFont="1" applyBorder="1" applyAlignment="1">
      <alignment horizontal="right"/>
    </xf>
    <xf numFmtId="1" fontId="1" fillId="0" borderId="1" xfId="0" applyNumberFormat="1" applyFont="1" applyBorder="1" applyAlignment="1">
      <alignment horizontal="center"/>
    </xf>
    <xf numFmtId="164" fontId="1" fillId="0" borderId="1" xfId="0" applyNumberFormat="1" applyFont="1" applyBorder="1" applyAlignment="1">
      <alignment horizontal="right"/>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 fontId="1" fillId="0" borderId="3" xfId="0" applyNumberFormat="1" applyFont="1" applyBorder="1" applyAlignment="1">
      <alignment horizontal="center"/>
    </xf>
    <xf numFmtId="0" fontId="1" fillId="0" borderId="3" xfId="0" applyFont="1" applyBorder="1" applyAlignment="1" applyProtection="1">
      <alignment horizontal="center"/>
      <protection locked="0"/>
    </xf>
    <xf numFmtId="0" fontId="1" fillId="0" borderId="3" xfId="0" applyFont="1" applyBorder="1"/>
    <xf numFmtId="164" fontId="1" fillId="0" borderId="3" xfId="0" applyNumberFormat="1" applyFont="1" applyBorder="1" applyAlignment="1">
      <alignment horizontal="right"/>
    </xf>
    <xf numFmtId="0" fontId="1" fillId="0" borderId="0" xfId="0" applyFont="1" applyFill="1" applyBorder="1" applyAlignment="1" applyProtection="1">
      <alignment horizontal="center"/>
      <protection locked="0"/>
    </xf>
    <xf numFmtId="1" fontId="1" fillId="0" borderId="0" xfId="0" applyNumberFormat="1" applyFont="1" applyFill="1" applyBorder="1" applyAlignment="1">
      <alignment horizontal="center"/>
    </xf>
    <xf numFmtId="0" fontId="1" fillId="0" borderId="0" xfId="0" applyFont="1" applyFill="1" applyBorder="1"/>
    <xf numFmtId="2" fontId="1" fillId="0" borderId="0" xfId="0" applyNumberFormat="1" applyFont="1" applyFill="1" applyBorder="1" applyAlignment="1">
      <alignment horizontal="right"/>
    </xf>
    <xf numFmtId="1" fontId="1" fillId="0" borderId="0" xfId="0" applyNumberFormat="1" applyFont="1" applyFill="1" applyBorder="1" applyAlignment="1">
      <alignment horizontal="left"/>
    </xf>
    <xf numFmtId="2" fontId="1" fillId="0" borderId="1" xfId="0" applyNumberFormat="1" applyFont="1" applyBorder="1"/>
    <xf numFmtId="1" fontId="3" fillId="2" borderId="1" xfId="0" applyNumberFormat="1" applyFont="1" applyFill="1" applyBorder="1" applyAlignment="1"/>
    <xf numFmtId="0" fontId="2" fillId="2" borderId="1" xfId="0" applyFont="1" applyFill="1" applyBorder="1"/>
    <xf numFmtId="0" fontId="1" fillId="2" borderId="1" xfId="0" applyFont="1" applyFill="1" applyBorder="1"/>
    <xf numFmtId="2" fontId="1" fillId="2" borderId="1" xfId="0" applyNumberFormat="1" applyFont="1" applyFill="1" applyBorder="1"/>
    <xf numFmtId="0" fontId="4" fillId="0" borderId="1" xfId="0" applyFont="1" applyBorder="1" applyAlignment="1">
      <alignment horizontal="center"/>
    </xf>
    <xf numFmtId="1" fontId="1" fillId="0" borderId="0" xfId="0" applyNumberFormat="1" applyFont="1" applyAlignment="1">
      <alignment horizontal="center"/>
    </xf>
    <xf numFmtId="2" fontId="1" fillId="0" borderId="0" xfId="0" applyNumberFormat="1" applyFont="1"/>
    <xf numFmtId="1" fontId="1" fillId="0" borderId="0" xfId="0" applyNumberFormat="1" applyFont="1" applyAlignment="1">
      <alignment horizontal="left"/>
    </xf>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ill>
        <patternFill>
          <bgColor theme="8" tint="0.59996337778862885"/>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mp;F%20Harriers/AppData/Local/Temp/Temp1_RE-%20cheshire%20champs%20(1).zip/Cheshire_competition_file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amp;F%20Harriers/AppData/Local/Temp/Temp1_Cheshire%20AA%20Day%202%20(1).zip/Cheshire_competition_file_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Download"/>
      <sheetName val="Bib Numbers"/>
      <sheetName val="Alpha"/>
      <sheetName val="Records"/>
      <sheetName val="Timetable"/>
      <sheetName val="Programme (Track)"/>
      <sheetName val="Programme (Field)"/>
      <sheetName val="Distance"/>
      <sheetName val="Height"/>
    </sheetNames>
    <sheetDataSet>
      <sheetData sheetId="0" refreshError="1"/>
      <sheetData sheetId="1" refreshError="1">
        <row r="1">
          <cell r="O1" t="str">
            <v>100m</v>
          </cell>
          <cell r="Q1" t="str">
            <v>200m</v>
          </cell>
          <cell r="S1" t="str">
            <v>3/400m</v>
          </cell>
          <cell r="U1" t="str">
            <v>800m</v>
          </cell>
          <cell r="W1" t="str">
            <v>1500m</v>
          </cell>
          <cell r="Y1" t="str">
            <v>5000m</v>
          </cell>
          <cell r="AA1" t="str">
            <v>Sp Hurd</v>
          </cell>
          <cell r="AC1" t="str">
            <v>3/400mH</v>
          </cell>
          <cell r="AE1" t="str">
            <v>S/Chase</v>
          </cell>
          <cell r="AG1" t="str">
            <v>10000m</v>
          </cell>
          <cell r="AI1" t="str">
            <v>Walk</v>
          </cell>
          <cell r="AK1" t="str">
            <v>CE</v>
          </cell>
          <cell r="AM1" t="str">
            <v>3000m (2)</v>
          </cell>
          <cell r="AO1" t="str">
            <v>Spare</v>
          </cell>
          <cell r="AQ1" t="str">
            <v>Spare</v>
          </cell>
          <cell r="AS1" t="str">
            <v>High J</v>
          </cell>
          <cell r="AU1" t="str">
            <v>Pole V</v>
          </cell>
          <cell r="AW1" t="str">
            <v>Long J</v>
          </cell>
          <cell r="AY1" t="str">
            <v>Triple J</v>
          </cell>
          <cell r="BA1" t="str">
            <v>Shot</v>
          </cell>
          <cell r="BC1" t="str">
            <v>Discus</v>
          </cell>
          <cell r="BE1" t="str">
            <v>Hammer</v>
          </cell>
          <cell r="BG1" t="str">
            <v>Javelin</v>
          </cell>
          <cell r="BI1" t="str">
            <v>Club Throw</v>
          </cell>
        </row>
        <row r="2">
          <cell r="A2" t="str">
            <v>BIB</v>
          </cell>
          <cell r="B2" t="str">
            <v>compID</v>
          </cell>
          <cell r="C2" t="str">
            <v>licence</v>
          </cell>
          <cell r="D2" t="str">
            <v>registered</v>
          </cell>
          <cell r="E2" t="str">
            <v>first name</v>
          </cell>
          <cell r="F2" t="str">
            <v>family name</v>
          </cell>
          <cell r="G2" t="str">
            <v>athlete</v>
          </cell>
          <cell r="H2" t="str">
            <v>club</v>
          </cell>
          <cell r="I2" t="str">
            <v>school</v>
          </cell>
          <cell r="J2" t="str">
            <v>age group</v>
          </cell>
          <cell r="K2" t="str">
            <v>gender</v>
          </cell>
          <cell r="L2" t="str">
            <v>eligibility</v>
          </cell>
          <cell r="M2" t="str">
            <v>birth town</v>
          </cell>
          <cell r="N2" t="str">
            <v>date of birth</v>
          </cell>
          <cell r="O2" t="str">
            <v>t1</v>
          </cell>
          <cell r="P2" t="str">
            <v>t1pb</v>
          </cell>
          <cell r="Q2" t="str">
            <v>t2</v>
          </cell>
          <cell r="R2" t="str">
            <v>t2pb</v>
          </cell>
          <cell r="S2" t="str">
            <v>t3</v>
          </cell>
          <cell r="T2" t="str">
            <v>t3pb</v>
          </cell>
          <cell r="U2" t="str">
            <v>t4</v>
          </cell>
          <cell r="V2" t="str">
            <v>t4pb</v>
          </cell>
          <cell r="W2" t="str">
            <v>t5</v>
          </cell>
          <cell r="X2" t="str">
            <v>t5pb</v>
          </cell>
          <cell r="Y2" t="str">
            <v>t6</v>
          </cell>
          <cell r="Z2" t="str">
            <v>t6pb</v>
          </cell>
          <cell r="AA2" t="str">
            <v>t7</v>
          </cell>
          <cell r="AB2" t="str">
            <v>t7pb</v>
          </cell>
          <cell r="AC2" t="str">
            <v>t8</v>
          </cell>
          <cell r="AD2" t="str">
            <v>t8pb</v>
          </cell>
          <cell r="AE2" t="str">
            <v>t9</v>
          </cell>
          <cell r="AF2" t="str">
            <v>t9pb</v>
          </cell>
          <cell r="AG2" t="str">
            <v>t10</v>
          </cell>
          <cell r="AH2" t="str">
            <v>t10pb</v>
          </cell>
          <cell r="AI2" t="str">
            <v>t11</v>
          </cell>
          <cell r="AJ2" t="str">
            <v>t11pb</v>
          </cell>
          <cell r="AK2" t="str">
            <v>t12</v>
          </cell>
          <cell r="AL2" t="str">
            <v>t12pb</v>
          </cell>
          <cell r="AM2" t="str">
            <v>t13</v>
          </cell>
          <cell r="AN2" t="str">
            <v>t13pb</v>
          </cell>
          <cell r="AO2" t="str">
            <v>t14</v>
          </cell>
          <cell r="AP2" t="str">
            <v>t14pb</v>
          </cell>
          <cell r="AQ2" t="str">
            <v>t15</v>
          </cell>
          <cell r="AR2" t="str">
            <v>t15pb</v>
          </cell>
          <cell r="AS2" t="str">
            <v>f1</v>
          </cell>
          <cell r="AT2" t="str">
            <v>f1pb</v>
          </cell>
          <cell r="AU2" t="str">
            <v>f4</v>
          </cell>
          <cell r="AV2" t="str">
            <v>f4pb</v>
          </cell>
          <cell r="AW2" t="str">
            <v>f2</v>
          </cell>
          <cell r="AX2" t="str">
            <v>f2pb</v>
          </cell>
          <cell r="AY2" t="str">
            <v>f3</v>
          </cell>
          <cell r="AZ2" t="str">
            <v>f3pb</v>
          </cell>
          <cell r="BA2" t="str">
            <v>f5</v>
          </cell>
          <cell r="BB2" t="str">
            <v>f5pb</v>
          </cell>
          <cell r="BC2" t="str">
            <v>f6</v>
          </cell>
          <cell r="BD2" t="str">
            <v>f6pb</v>
          </cell>
          <cell r="BE2" t="str">
            <v>f8</v>
          </cell>
          <cell r="BF2" t="str">
            <v>f8pb</v>
          </cell>
          <cell r="BG2" t="str">
            <v>f7</v>
          </cell>
          <cell r="BH2" t="str">
            <v>f7pb</v>
          </cell>
          <cell r="BI2" t="str">
            <v>f9</v>
          </cell>
          <cell r="BJ2" t="str">
            <v>f9pb</v>
          </cell>
          <cell r="BK2" t="str">
            <v>trackclass</v>
          </cell>
          <cell r="BL2" t="str">
            <v>fieldclass</v>
          </cell>
          <cell r="BM2" t="str">
            <v>coach</v>
          </cell>
          <cell r="BN2" t="str">
            <v>dateentered</v>
          </cell>
          <cell r="BO2" t="str">
            <v>receipt</v>
          </cell>
          <cell r="BP2" t="str">
            <v>fees</v>
          </cell>
          <cell r="BQ2" t="str">
            <v>payment</v>
          </cell>
          <cell r="BR2" t="str">
            <v>paidstatus</v>
          </cell>
          <cell r="BS2" t="str">
            <v>password</v>
          </cell>
          <cell r="BT2" t="str">
            <v>address1</v>
          </cell>
          <cell r="BU2" t="str">
            <v>address2</v>
          </cell>
          <cell r="BV2" t="str">
            <v>town</v>
          </cell>
          <cell r="BW2" t="str">
            <v>county</v>
          </cell>
          <cell r="BX2" t="str">
            <v>pcode</v>
          </cell>
          <cell r="BY2" t="str">
            <v>email</v>
          </cell>
          <cell r="BZ2" t="str">
            <v>phone</v>
          </cell>
          <cell r="CA2" t="str">
            <v>mobile</v>
          </cell>
          <cell r="CB2" t="str">
            <v>cau</v>
          </cell>
        </row>
        <row r="3">
          <cell r="A3">
            <v>1</v>
          </cell>
          <cell r="B3">
            <v>34339</v>
          </cell>
          <cell r="C3">
            <v>3276306</v>
          </cell>
          <cell r="D3" t="b">
            <v>1</v>
          </cell>
          <cell r="E3" t="str">
            <v>Jadon</v>
          </cell>
          <cell r="F3" t="str">
            <v>Allen</v>
          </cell>
          <cell r="G3" t="str">
            <v>Jadon ALLEN</v>
          </cell>
          <cell r="H3" t="str">
            <v>Warrington Running Club</v>
          </cell>
          <cell r="I3" t="str">
            <v>Ormiston Bollingbroke Academy</v>
          </cell>
          <cell r="J3" t="str">
            <v>U15 Boys</v>
          </cell>
          <cell r="K3" t="str">
            <v>Male</v>
          </cell>
          <cell r="L3" t="str">
            <v>Residency</v>
          </cell>
          <cell r="M3" t="str">
            <v>Runcorn</v>
          </cell>
          <cell r="N3">
            <v>37904</v>
          </cell>
          <cell r="O3">
            <v>4</v>
          </cell>
          <cell r="P3" t="str">
            <v>X</v>
          </cell>
          <cell r="Q3">
            <v>4</v>
          </cell>
          <cell r="R3" t="str">
            <v>X</v>
          </cell>
          <cell r="S3">
            <v>0</v>
          </cell>
          <cell r="U3">
            <v>0</v>
          </cell>
          <cell r="W3">
            <v>0</v>
          </cell>
          <cell r="Y3">
            <v>0</v>
          </cell>
          <cell r="AA3">
            <v>0</v>
          </cell>
          <cell r="AC3">
            <v>0</v>
          </cell>
          <cell r="AE3">
            <v>0</v>
          </cell>
          <cell r="AM3">
            <v>0</v>
          </cell>
          <cell r="AS3">
            <v>0</v>
          </cell>
          <cell r="AU3">
            <v>0</v>
          </cell>
          <cell r="AW3">
            <v>4</v>
          </cell>
          <cell r="AX3" t="str">
            <v>X</v>
          </cell>
          <cell r="AY3">
            <v>0</v>
          </cell>
          <cell r="BA3">
            <v>0</v>
          </cell>
          <cell r="BC3">
            <v>0</v>
          </cell>
          <cell r="BE3">
            <v>0</v>
          </cell>
          <cell r="BG3">
            <v>0</v>
          </cell>
          <cell r="BM3" t="str">
            <v>Coach ..</v>
          </cell>
          <cell r="BN3">
            <v>42740.266793981478</v>
          </cell>
          <cell r="BO3" t="str">
            <v>4RX49034DY862694C</v>
          </cell>
          <cell r="BP3">
            <v>18</v>
          </cell>
          <cell r="BQ3" t="str">
            <v>Card</v>
          </cell>
          <cell r="BR3" t="b">
            <v>1</v>
          </cell>
          <cell r="BS3">
            <v>12345741636600</v>
          </cell>
          <cell r="BT3" t="str">
            <v>64 Folkestone Way</v>
          </cell>
          <cell r="BV3" t="str">
            <v>Runcorn</v>
          </cell>
          <cell r="BW3" t="str">
            <v>Cheshire</v>
          </cell>
          <cell r="BX3" t="str">
            <v>WA7 6EB</v>
          </cell>
          <cell r="BY3" t="str">
            <v>sarah.worthington17@ntlworld.com</v>
          </cell>
          <cell r="BZ3">
            <v>7948799779</v>
          </cell>
          <cell r="CA3">
            <v>7948799779</v>
          </cell>
        </row>
        <row r="4">
          <cell r="A4">
            <v>2</v>
          </cell>
          <cell r="B4">
            <v>34755</v>
          </cell>
          <cell r="C4">
            <v>3259545</v>
          </cell>
          <cell r="D4" t="b">
            <v>1</v>
          </cell>
          <cell r="E4" t="str">
            <v>Oliver</v>
          </cell>
          <cell r="F4" t="str">
            <v>Atkinson</v>
          </cell>
          <cell r="G4" t="str">
            <v>Oliver ATKINSON</v>
          </cell>
          <cell r="H4" t="str">
            <v>Crewe &amp; Nantwich AC</v>
          </cell>
          <cell r="I4" t="str">
            <v>Brine leas</v>
          </cell>
          <cell r="J4" t="str">
            <v>U13 Boys</v>
          </cell>
          <cell r="K4" t="str">
            <v>Male</v>
          </cell>
          <cell r="L4" t="str">
            <v>Birth</v>
          </cell>
          <cell r="M4" t="str">
            <v>Crewe</v>
          </cell>
          <cell r="N4">
            <v>38276</v>
          </cell>
          <cell r="O4">
            <v>5</v>
          </cell>
          <cell r="P4">
            <v>14</v>
          </cell>
          <cell r="Q4">
            <v>5</v>
          </cell>
          <cell r="R4">
            <v>28.79</v>
          </cell>
          <cell r="S4">
            <v>0</v>
          </cell>
          <cell r="U4">
            <v>5</v>
          </cell>
          <cell r="V4" t="str">
            <v>2.23.2</v>
          </cell>
          <cell r="W4">
            <v>5</v>
          </cell>
          <cell r="X4" t="str">
            <v>X</v>
          </cell>
          <cell r="Y4">
            <v>0</v>
          </cell>
          <cell r="AA4">
            <v>5</v>
          </cell>
          <cell r="AB4">
            <v>13.01</v>
          </cell>
          <cell r="AC4">
            <v>0</v>
          </cell>
          <cell r="AE4">
            <v>0</v>
          </cell>
          <cell r="AM4">
            <v>0</v>
          </cell>
          <cell r="AS4">
            <v>0</v>
          </cell>
          <cell r="AU4">
            <v>0</v>
          </cell>
          <cell r="AW4">
            <v>0</v>
          </cell>
          <cell r="AY4">
            <v>0</v>
          </cell>
          <cell r="BA4">
            <v>0</v>
          </cell>
          <cell r="BC4">
            <v>0</v>
          </cell>
          <cell r="BE4">
            <v>0</v>
          </cell>
          <cell r="BG4">
            <v>5</v>
          </cell>
          <cell r="BH4">
            <v>33.909999999999997</v>
          </cell>
          <cell r="BM4" t="str">
            <v>Coach ..</v>
          </cell>
          <cell r="BN4">
            <v>42830.970069444447</v>
          </cell>
          <cell r="BO4" t="str">
            <v>51N88204C1473073G</v>
          </cell>
          <cell r="BP4">
            <v>36</v>
          </cell>
          <cell r="BQ4" t="str">
            <v>Card</v>
          </cell>
          <cell r="BR4" t="b">
            <v>1</v>
          </cell>
          <cell r="BS4">
            <v>32595375734554</v>
          </cell>
          <cell r="BT4" t="str">
            <v>6 weaverside</v>
          </cell>
          <cell r="BV4" t="str">
            <v>Nantwich</v>
          </cell>
          <cell r="BW4" t="str">
            <v>Cheshire</v>
          </cell>
          <cell r="BX4" t="str">
            <v>Cw5 7bd</v>
          </cell>
          <cell r="BY4" t="str">
            <v>Simonandlucy2@gmail.com</v>
          </cell>
          <cell r="BZ4" t="str">
            <v>01270 626287</v>
          </cell>
          <cell r="CA4">
            <v>7881626302</v>
          </cell>
        </row>
        <row r="5">
          <cell r="A5">
            <v>3</v>
          </cell>
          <cell r="B5">
            <v>34734</v>
          </cell>
          <cell r="C5">
            <v>3024375</v>
          </cell>
          <cell r="D5" t="b">
            <v>1</v>
          </cell>
          <cell r="E5" t="str">
            <v>Zac</v>
          </cell>
          <cell r="F5" t="str">
            <v>Barnsley</v>
          </cell>
          <cell r="G5" t="str">
            <v>Zac BARNSLEY</v>
          </cell>
          <cell r="H5" t="str">
            <v>West Cheshire AC</v>
          </cell>
          <cell r="I5" t="str">
            <v>School ..</v>
          </cell>
          <cell r="J5" t="str">
            <v>U20 Men</v>
          </cell>
          <cell r="K5" t="str">
            <v>Male</v>
          </cell>
          <cell r="L5" t="str">
            <v>Residency</v>
          </cell>
          <cell r="M5" t="str">
            <v>Ellesmere Port</v>
          </cell>
          <cell r="N5">
            <v>35824</v>
          </cell>
          <cell r="O5">
            <v>2</v>
          </cell>
          <cell r="P5">
            <v>11.1</v>
          </cell>
          <cell r="Q5">
            <v>2</v>
          </cell>
          <cell r="R5">
            <v>22.9</v>
          </cell>
          <cell r="S5">
            <v>0</v>
          </cell>
          <cell r="U5">
            <v>0</v>
          </cell>
          <cell r="W5">
            <v>0</v>
          </cell>
          <cell r="Y5">
            <v>0</v>
          </cell>
          <cell r="AA5">
            <v>0</v>
          </cell>
          <cell r="AC5">
            <v>0</v>
          </cell>
          <cell r="AE5">
            <v>0</v>
          </cell>
          <cell r="AM5">
            <v>0</v>
          </cell>
          <cell r="AS5">
            <v>0</v>
          </cell>
          <cell r="AU5">
            <v>0</v>
          </cell>
          <cell r="AW5">
            <v>0</v>
          </cell>
          <cell r="AY5">
            <v>0</v>
          </cell>
          <cell r="BA5">
            <v>0</v>
          </cell>
          <cell r="BC5">
            <v>0</v>
          </cell>
          <cell r="BE5">
            <v>0</v>
          </cell>
          <cell r="BG5">
            <v>0</v>
          </cell>
          <cell r="BM5" t="str">
            <v>John Moss</v>
          </cell>
          <cell r="BN5">
            <v>42830.57571759259</v>
          </cell>
          <cell r="BO5" t="str">
            <v>5K6810718H744884T</v>
          </cell>
          <cell r="BP5">
            <v>12</v>
          </cell>
          <cell r="BQ5" t="str">
            <v>Card</v>
          </cell>
          <cell r="BR5" t="b">
            <v>1</v>
          </cell>
          <cell r="BS5">
            <v>12345375734107</v>
          </cell>
          <cell r="BT5" t="str">
            <v>94 Hillfield Road</v>
          </cell>
          <cell r="BV5" t="str">
            <v>Ellesmere Port</v>
          </cell>
          <cell r="BW5" t="str">
            <v>Cheshire</v>
          </cell>
          <cell r="BX5" t="str">
            <v>CH66 1JH</v>
          </cell>
          <cell r="BY5" t="str">
            <v>zbarno98@gmail.com</v>
          </cell>
          <cell r="BZ5">
            <v>7445502792</v>
          </cell>
          <cell r="CA5">
            <v>7445502792</v>
          </cell>
          <cell r="CB5" t="b">
            <v>1</v>
          </cell>
        </row>
        <row r="6">
          <cell r="A6">
            <v>4</v>
          </cell>
          <cell r="B6">
            <v>32206</v>
          </cell>
          <cell r="C6">
            <v>3126259</v>
          </cell>
          <cell r="D6" t="b">
            <v>1</v>
          </cell>
          <cell r="E6" t="str">
            <v>Ben</v>
          </cell>
          <cell r="F6" t="str">
            <v>Basten</v>
          </cell>
          <cell r="G6" t="str">
            <v>Ben BASTEN</v>
          </cell>
          <cell r="H6" t="str">
            <v>Crewe &amp; Nantwich AC</v>
          </cell>
          <cell r="I6" t="str">
            <v>sandbach school</v>
          </cell>
          <cell r="J6" t="str">
            <v>U15 Boys</v>
          </cell>
          <cell r="K6" t="str">
            <v>Male</v>
          </cell>
          <cell r="L6" t="str">
            <v>Residency</v>
          </cell>
          <cell r="M6" t="str">
            <v>Chesterfield</v>
          </cell>
          <cell r="N6">
            <v>37835</v>
          </cell>
          <cell r="O6">
            <v>4</v>
          </cell>
          <cell r="P6">
            <v>11.54</v>
          </cell>
          <cell r="Q6">
            <v>4</v>
          </cell>
          <cell r="R6">
            <v>23.6</v>
          </cell>
          <cell r="S6">
            <v>0</v>
          </cell>
          <cell r="U6">
            <v>0</v>
          </cell>
          <cell r="W6">
            <v>0</v>
          </cell>
          <cell r="Y6">
            <v>0</v>
          </cell>
          <cell r="AA6">
            <v>0</v>
          </cell>
          <cell r="AC6">
            <v>0</v>
          </cell>
          <cell r="AE6">
            <v>0</v>
          </cell>
          <cell r="AM6">
            <v>0</v>
          </cell>
          <cell r="AS6">
            <v>0</v>
          </cell>
          <cell r="AU6">
            <v>0</v>
          </cell>
          <cell r="AW6">
            <v>0</v>
          </cell>
          <cell r="AY6">
            <v>0</v>
          </cell>
          <cell r="BA6">
            <v>0</v>
          </cell>
          <cell r="BC6">
            <v>0</v>
          </cell>
          <cell r="BE6">
            <v>0</v>
          </cell>
          <cell r="BG6">
            <v>0</v>
          </cell>
          <cell r="BM6" t="str">
            <v>Coach ..</v>
          </cell>
          <cell r="BN6">
            <v>42739.49527777778</v>
          </cell>
          <cell r="BO6" t="str">
            <v>7A455054T1190834A</v>
          </cell>
          <cell r="BP6">
            <v>12</v>
          </cell>
          <cell r="BQ6" t="str">
            <v>Card</v>
          </cell>
          <cell r="BR6" t="b">
            <v>1</v>
          </cell>
          <cell r="BS6">
            <v>87262821878424</v>
          </cell>
          <cell r="BT6" t="str">
            <v>44 Lamberts lane</v>
          </cell>
          <cell r="BV6" t="str">
            <v>congleton</v>
          </cell>
          <cell r="BW6" t="str">
            <v>cheshire</v>
          </cell>
          <cell r="BX6" t="str">
            <v>cw12 3AU</v>
          </cell>
          <cell r="BY6" t="str">
            <v>ruthbasten@btinternet.com</v>
          </cell>
          <cell r="BZ6">
            <v>1260277469</v>
          </cell>
          <cell r="CA6">
            <v>7712589871</v>
          </cell>
        </row>
        <row r="7">
          <cell r="A7">
            <v>5</v>
          </cell>
          <cell r="B7">
            <v>32500</v>
          </cell>
          <cell r="C7">
            <v>3656627</v>
          </cell>
          <cell r="D7" t="b">
            <v>1</v>
          </cell>
          <cell r="E7" t="str">
            <v>Hayden</v>
          </cell>
          <cell r="F7" t="str">
            <v>Blunn</v>
          </cell>
          <cell r="G7" t="str">
            <v>Hayden BLUNN</v>
          </cell>
          <cell r="H7" t="str">
            <v>Macclesfield Harriers &amp; AC</v>
          </cell>
          <cell r="I7" t="str">
            <v>Ivy Bank Primary School</v>
          </cell>
          <cell r="J7" t="str">
            <v>U13 Boys</v>
          </cell>
          <cell r="K7" t="str">
            <v>Male</v>
          </cell>
          <cell r="L7" t="str">
            <v>Birth</v>
          </cell>
          <cell r="M7" t="str">
            <v>Macclesfield</v>
          </cell>
          <cell r="N7">
            <v>38830</v>
          </cell>
          <cell r="O7">
            <v>5</v>
          </cell>
          <cell r="P7" t="str">
            <v>X</v>
          </cell>
          <cell r="Q7">
            <v>5</v>
          </cell>
          <cell r="R7" t="str">
            <v>X</v>
          </cell>
          <cell r="S7">
            <v>0</v>
          </cell>
          <cell r="U7">
            <v>5</v>
          </cell>
          <cell r="V7" t="str">
            <v>X</v>
          </cell>
          <cell r="W7">
            <v>5</v>
          </cell>
          <cell r="X7" t="str">
            <v>X</v>
          </cell>
          <cell r="Y7">
            <v>0</v>
          </cell>
          <cell r="AA7">
            <v>0</v>
          </cell>
          <cell r="AC7">
            <v>0</v>
          </cell>
          <cell r="AE7">
            <v>0</v>
          </cell>
          <cell r="AM7">
            <v>0</v>
          </cell>
          <cell r="AS7">
            <v>5</v>
          </cell>
          <cell r="AT7" t="str">
            <v>X</v>
          </cell>
          <cell r="AU7">
            <v>0</v>
          </cell>
          <cell r="AW7">
            <v>5</v>
          </cell>
          <cell r="AX7" t="str">
            <v>X</v>
          </cell>
          <cell r="AY7">
            <v>0</v>
          </cell>
          <cell r="BA7">
            <v>0</v>
          </cell>
          <cell r="BC7">
            <v>0</v>
          </cell>
          <cell r="BE7">
            <v>0</v>
          </cell>
          <cell r="BG7">
            <v>0</v>
          </cell>
          <cell r="BM7" t="str">
            <v>Coach ..</v>
          </cell>
          <cell r="BN7">
            <v>42920.555034722223</v>
          </cell>
          <cell r="BO7" t="str">
            <v>8EB62373LN3947219</v>
          </cell>
          <cell r="BP7">
            <v>36</v>
          </cell>
          <cell r="BQ7" t="str">
            <v>Card</v>
          </cell>
          <cell r="BR7" t="b">
            <v>1</v>
          </cell>
          <cell r="BS7">
            <v>71356809918683</v>
          </cell>
          <cell r="BT7" t="str">
            <v>2 Bluebell Close</v>
          </cell>
          <cell r="BV7" t="str">
            <v>Macclesfield</v>
          </cell>
          <cell r="BW7" t="str">
            <v>Cheshire</v>
          </cell>
          <cell r="BX7" t="str">
            <v>SK10 2JN</v>
          </cell>
          <cell r="BY7" t="str">
            <v>andyblunn@hotmail.com</v>
          </cell>
          <cell r="BZ7">
            <v>1625619994</v>
          </cell>
          <cell r="CA7">
            <v>7584190456</v>
          </cell>
        </row>
        <row r="8">
          <cell r="A8">
            <v>6</v>
          </cell>
          <cell r="B8">
            <v>32927</v>
          </cell>
          <cell r="C8">
            <v>2693459</v>
          </cell>
          <cell r="D8" t="b">
            <v>1</v>
          </cell>
          <cell r="E8" t="str">
            <v>Dominic</v>
          </cell>
          <cell r="F8" t="str">
            <v>Bradley</v>
          </cell>
          <cell r="G8" t="str">
            <v>Dominic BRADLEY</v>
          </cell>
          <cell r="H8" t="str">
            <v>Crewe &amp; Nantwich AC</v>
          </cell>
          <cell r="I8" t="str">
            <v>School ..</v>
          </cell>
          <cell r="J8" t="str">
            <v>Masters (M)</v>
          </cell>
          <cell r="K8" t="str">
            <v>Male</v>
          </cell>
          <cell r="L8" t="str">
            <v>Residency</v>
          </cell>
          <cell r="M8" t="str">
            <v>Stockport</v>
          </cell>
          <cell r="N8">
            <v>28116</v>
          </cell>
          <cell r="O8">
            <v>1</v>
          </cell>
          <cell r="P8">
            <v>11.1</v>
          </cell>
          <cell r="Q8">
            <v>1</v>
          </cell>
          <cell r="R8">
            <v>22.9</v>
          </cell>
          <cell r="S8">
            <v>0</v>
          </cell>
          <cell r="U8">
            <v>0</v>
          </cell>
          <cell r="W8">
            <v>0</v>
          </cell>
          <cell r="Y8">
            <v>0</v>
          </cell>
          <cell r="AA8">
            <v>0</v>
          </cell>
          <cell r="AC8">
            <v>0</v>
          </cell>
          <cell r="AE8">
            <v>0</v>
          </cell>
          <cell r="AM8">
            <v>0</v>
          </cell>
          <cell r="AS8">
            <v>0</v>
          </cell>
          <cell r="AU8">
            <v>0</v>
          </cell>
          <cell r="AW8">
            <v>0</v>
          </cell>
          <cell r="AY8">
            <v>0</v>
          </cell>
          <cell r="BA8">
            <v>0</v>
          </cell>
          <cell r="BC8">
            <v>0</v>
          </cell>
          <cell r="BE8">
            <v>0</v>
          </cell>
          <cell r="BG8">
            <v>0</v>
          </cell>
          <cell r="BM8" t="str">
            <v>Coach ..</v>
          </cell>
          <cell r="BN8">
            <v>42840.432326388887</v>
          </cell>
          <cell r="BO8" t="str">
            <v>91S62174811230619</v>
          </cell>
          <cell r="BP8">
            <v>12</v>
          </cell>
          <cell r="BQ8" t="str">
            <v>Card</v>
          </cell>
          <cell r="BR8" t="b">
            <v>1</v>
          </cell>
          <cell r="BS8">
            <v>1525178103331</v>
          </cell>
          <cell r="BT8" t="str">
            <v>31 Flowerscroft</v>
          </cell>
          <cell r="BV8" t="str">
            <v>Nantwich</v>
          </cell>
          <cell r="BW8" t="str">
            <v>Cheshire</v>
          </cell>
          <cell r="BX8" t="str">
            <v>CW57GN</v>
          </cell>
          <cell r="BY8" t="str">
            <v>Domjbradley@fsmail.net</v>
          </cell>
          <cell r="BZ8">
            <v>1270620410</v>
          </cell>
          <cell r="CA8">
            <v>7949530133</v>
          </cell>
        </row>
        <row r="9">
          <cell r="A9">
            <v>7</v>
          </cell>
          <cell r="B9">
            <v>32921</v>
          </cell>
          <cell r="C9">
            <v>3509088</v>
          </cell>
          <cell r="D9" t="b">
            <v>1</v>
          </cell>
          <cell r="E9" t="str">
            <v>Drew</v>
          </cell>
          <cell r="F9" t="str">
            <v>Bradley</v>
          </cell>
          <cell r="G9" t="str">
            <v>Drew BRADLEY</v>
          </cell>
          <cell r="H9" t="str">
            <v>Crewe &amp; Nantwich AC</v>
          </cell>
          <cell r="I9" t="str">
            <v>Brine Leas</v>
          </cell>
          <cell r="J9" t="str">
            <v>U13 Boys</v>
          </cell>
          <cell r="K9" t="str">
            <v>Male</v>
          </cell>
          <cell r="L9" t="str">
            <v>Birth</v>
          </cell>
          <cell r="M9" t="str">
            <v>Crewe</v>
          </cell>
          <cell r="N9">
            <v>38273</v>
          </cell>
          <cell r="O9">
            <v>5</v>
          </cell>
          <cell r="P9">
            <v>15</v>
          </cell>
          <cell r="Q9">
            <v>0</v>
          </cell>
          <cell r="S9">
            <v>0</v>
          </cell>
          <cell r="U9">
            <v>0</v>
          </cell>
          <cell r="W9">
            <v>0</v>
          </cell>
          <cell r="Y9">
            <v>0</v>
          </cell>
          <cell r="AA9">
            <v>5</v>
          </cell>
          <cell r="AB9">
            <v>12.97</v>
          </cell>
          <cell r="AC9">
            <v>0</v>
          </cell>
          <cell r="AE9">
            <v>0</v>
          </cell>
          <cell r="AM9">
            <v>0</v>
          </cell>
          <cell r="AS9">
            <v>0</v>
          </cell>
          <cell r="AU9">
            <v>0</v>
          </cell>
          <cell r="AW9">
            <v>5</v>
          </cell>
          <cell r="AX9">
            <v>4.1100000000000003</v>
          </cell>
          <cell r="AY9">
            <v>0</v>
          </cell>
          <cell r="BA9">
            <v>0</v>
          </cell>
          <cell r="BC9">
            <v>0</v>
          </cell>
          <cell r="BE9">
            <v>0</v>
          </cell>
          <cell r="BG9">
            <v>0</v>
          </cell>
          <cell r="BM9" t="str">
            <v>Dominic Bradley</v>
          </cell>
          <cell r="BN9">
            <v>42840.419062499997</v>
          </cell>
          <cell r="BO9" t="str">
            <v>38P1551568747273F</v>
          </cell>
          <cell r="BP9">
            <v>18</v>
          </cell>
          <cell r="BQ9" t="str">
            <v>Card</v>
          </cell>
          <cell r="BR9" t="b">
            <v>1</v>
          </cell>
          <cell r="BS9">
            <v>2810778103331</v>
          </cell>
          <cell r="BT9" t="str">
            <v>31 Flowerscroft</v>
          </cell>
          <cell r="BV9" t="str">
            <v>Nantwich</v>
          </cell>
          <cell r="BW9" t="str">
            <v>Cheshire</v>
          </cell>
          <cell r="BX9" t="str">
            <v>CW57GN</v>
          </cell>
          <cell r="BY9" t="str">
            <v>Domjbradley@gmail.com</v>
          </cell>
          <cell r="BZ9">
            <v>1270620410</v>
          </cell>
          <cell r="CA9">
            <v>7949530133</v>
          </cell>
        </row>
        <row r="10">
          <cell r="A10">
            <v>8</v>
          </cell>
          <cell r="B10">
            <v>33175</v>
          </cell>
          <cell r="C10">
            <v>3284139</v>
          </cell>
          <cell r="D10" t="b">
            <v>1</v>
          </cell>
          <cell r="E10" t="str">
            <v>Jake</v>
          </cell>
          <cell r="F10" t="str">
            <v>Bradley</v>
          </cell>
          <cell r="G10" t="str">
            <v>Jake BRADLEY</v>
          </cell>
          <cell r="H10" t="str">
            <v>Macclesfield Harriers &amp; AC</v>
          </cell>
          <cell r="I10" t="str">
            <v>holmes chapel comprehensive</v>
          </cell>
          <cell r="J10" t="str">
            <v>U15 Boys</v>
          </cell>
          <cell r="K10" t="str">
            <v>Male</v>
          </cell>
          <cell r="L10" t="str">
            <v>Birth</v>
          </cell>
          <cell r="M10" t="str">
            <v>macclesfield</v>
          </cell>
          <cell r="N10">
            <v>37932</v>
          </cell>
          <cell r="O10">
            <v>4</v>
          </cell>
          <cell r="P10">
            <v>13.2</v>
          </cell>
          <cell r="Q10">
            <v>4</v>
          </cell>
          <cell r="R10">
            <v>27.1</v>
          </cell>
          <cell r="S10">
            <v>0</v>
          </cell>
          <cell r="U10">
            <v>0</v>
          </cell>
          <cell r="W10">
            <v>0</v>
          </cell>
          <cell r="Y10">
            <v>0</v>
          </cell>
          <cell r="AA10">
            <v>0</v>
          </cell>
          <cell r="AC10">
            <v>0</v>
          </cell>
          <cell r="AE10">
            <v>0</v>
          </cell>
          <cell r="AM10">
            <v>0</v>
          </cell>
          <cell r="AS10">
            <v>0</v>
          </cell>
          <cell r="AU10">
            <v>0</v>
          </cell>
          <cell r="AW10">
            <v>0</v>
          </cell>
          <cell r="AY10">
            <v>0</v>
          </cell>
          <cell r="BA10">
            <v>0</v>
          </cell>
          <cell r="BC10">
            <v>0</v>
          </cell>
          <cell r="BE10">
            <v>0</v>
          </cell>
          <cell r="BG10">
            <v>0</v>
          </cell>
          <cell r="BM10" t="str">
            <v>Coach ..</v>
          </cell>
          <cell r="BN10">
            <v>42844.014479166668</v>
          </cell>
          <cell r="BO10">
            <v>0</v>
          </cell>
          <cell r="BP10">
            <v>12</v>
          </cell>
          <cell r="BQ10" t="str">
            <v>BACS</v>
          </cell>
          <cell r="BR10" t="b">
            <v>1</v>
          </cell>
          <cell r="BS10">
            <v>32841785898334</v>
          </cell>
          <cell r="BT10" t="str">
            <v>11 diploma drive</v>
          </cell>
          <cell r="BV10" t="str">
            <v>middlewich</v>
          </cell>
          <cell r="BW10" t="str">
            <v>cheshire</v>
          </cell>
          <cell r="BX10" t="str">
            <v>cw109ra</v>
          </cell>
          <cell r="BY10" t="str">
            <v>cbradley1969@icloud.com</v>
          </cell>
          <cell r="BZ10">
            <v>1606835713</v>
          </cell>
          <cell r="CA10">
            <v>7581524380</v>
          </cell>
        </row>
        <row r="11">
          <cell r="A11">
            <v>9</v>
          </cell>
          <cell r="B11">
            <v>34899</v>
          </cell>
          <cell r="C11">
            <v>3498130</v>
          </cell>
          <cell r="D11" t="b">
            <v>1</v>
          </cell>
          <cell r="E11" t="str">
            <v>Jon</v>
          </cell>
          <cell r="F11" t="str">
            <v>Clarke</v>
          </cell>
          <cell r="G11" t="str">
            <v>Jon CLARKE</v>
          </cell>
          <cell r="H11" t="str">
            <v>Wrexham AAC</v>
          </cell>
          <cell r="I11" t="str">
            <v>School ..</v>
          </cell>
          <cell r="J11" t="str">
            <v>Masters (M)</v>
          </cell>
          <cell r="K11" t="str">
            <v>Male</v>
          </cell>
          <cell r="L11" t="str">
            <v>Residency</v>
          </cell>
          <cell r="M11" t="str">
            <v>Wallasey</v>
          </cell>
          <cell r="N11">
            <v>20483</v>
          </cell>
          <cell r="O11">
            <v>1</v>
          </cell>
          <cell r="P11">
            <v>14.99</v>
          </cell>
          <cell r="Q11">
            <v>1</v>
          </cell>
          <cell r="R11">
            <v>32.54</v>
          </cell>
          <cell r="S11">
            <v>0</v>
          </cell>
          <cell r="U11">
            <v>0</v>
          </cell>
          <cell r="W11">
            <v>0</v>
          </cell>
          <cell r="Y11">
            <v>0</v>
          </cell>
          <cell r="AA11">
            <v>0</v>
          </cell>
          <cell r="AC11">
            <v>0</v>
          </cell>
          <cell r="AE11">
            <v>0</v>
          </cell>
          <cell r="AM11">
            <v>0</v>
          </cell>
          <cell r="AS11">
            <v>1</v>
          </cell>
          <cell r="AT11" t="str">
            <v>X</v>
          </cell>
          <cell r="AU11">
            <v>0</v>
          </cell>
          <cell r="AW11">
            <v>1</v>
          </cell>
          <cell r="AX11">
            <v>3.32</v>
          </cell>
          <cell r="AY11">
            <v>1</v>
          </cell>
          <cell r="AZ11" t="str">
            <v>X</v>
          </cell>
          <cell r="BA11">
            <v>1</v>
          </cell>
          <cell r="BB11" t="str">
            <v>X</v>
          </cell>
          <cell r="BC11">
            <v>0</v>
          </cell>
          <cell r="BE11">
            <v>0</v>
          </cell>
          <cell r="BG11">
            <v>1</v>
          </cell>
          <cell r="BH11" t="str">
            <v>X</v>
          </cell>
          <cell r="BM11" t="str">
            <v>Coach ..</v>
          </cell>
          <cell r="BN11">
            <v>42860.682152777779</v>
          </cell>
          <cell r="BO11" t="str">
            <v>3NE30123DH5400050 &amp; 3W913998KH359774R</v>
          </cell>
          <cell r="BP11">
            <v>42</v>
          </cell>
          <cell r="BQ11" t="str">
            <v>Card</v>
          </cell>
          <cell r="BR11" t="b">
            <v>1</v>
          </cell>
          <cell r="BS11">
            <v>29015375736645</v>
          </cell>
          <cell r="BT11" t="str">
            <v>10 Mollington Court</v>
          </cell>
          <cell r="BU11" t="str">
            <v>Mollington</v>
          </cell>
          <cell r="BV11" t="str">
            <v>Chester</v>
          </cell>
          <cell r="BW11" t="str">
            <v>Cheshire</v>
          </cell>
          <cell r="BX11" t="str">
            <v>CH1 6LA</v>
          </cell>
          <cell r="BY11" t="str">
            <v>jon.clarke@tiscali.co.uk</v>
          </cell>
          <cell r="CA11">
            <v>7808175705</v>
          </cell>
        </row>
        <row r="12">
          <cell r="A12">
            <v>10</v>
          </cell>
          <cell r="B12">
            <v>33210</v>
          </cell>
          <cell r="C12">
            <v>3217156</v>
          </cell>
          <cell r="D12" t="b">
            <v>1</v>
          </cell>
          <cell r="E12" t="str">
            <v>Cameron</v>
          </cell>
          <cell r="F12" t="str">
            <v>Duff</v>
          </cell>
          <cell r="G12" t="str">
            <v>Cameron DUFF</v>
          </cell>
          <cell r="H12" t="str">
            <v>Warrington A C</v>
          </cell>
          <cell r="I12" t="str">
            <v>The Grange, Hartford</v>
          </cell>
          <cell r="J12" t="str">
            <v>U17 Men</v>
          </cell>
          <cell r="K12" t="str">
            <v>Male</v>
          </cell>
          <cell r="L12" t="str">
            <v>Residency</v>
          </cell>
          <cell r="M12" t="str">
            <v>Town/City Place of Birth ...</v>
          </cell>
          <cell r="N12">
            <v>37195</v>
          </cell>
          <cell r="O12">
            <v>3</v>
          </cell>
          <cell r="P12">
            <v>12</v>
          </cell>
          <cell r="Q12">
            <v>3</v>
          </cell>
          <cell r="R12">
            <v>23.56</v>
          </cell>
          <cell r="S12">
            <v>0</v>
          </cell>
          <cell r="U12">
            <v>0</v>
          </cell>
          <cell r="W12">
            <v>0</v>
          </cell>
          <cell r="Y12">
            <v>0</v>
          </cell>
          <cell r="AA12">
            <v>0</v>
          </cell>
          <cell r="AC12">
            <v>0</v>
          </cell>
          <cell r="AE12">
            <v>0</v>
          </cell>
          <cell r="AM12">
            <v>0</v>
          </cell>
          <cell r="AS12">
            <v>0</v>
          </cell>
          <cell r="AU12">
            <v>0</v>
          </cell>
          <cell r="AW12">
            <v>0</v>
          </cell>
          <cell r="AY12">
            <v>0</v>
          </cell>
          <cell r="BA12">
            <v>0</v>
          </cell>
          <cell r="BC12">
            <v>0</v>
          </cell>
          <cell r="BE12">
            <v>0</v>
          </cell>
          <cell r="BG12">
            <v>0</v>
          </cell>
          <cell r="BM12" t="str">
            <v>Fiona Jenkins</v>
          </cell>
          <cell r="BN12">
            <v>42844.217604166668</v>
          </cell>
          <cell r="BO12" t="str">
            <v>6M5816513R9595747</v>
          </cell>
          <cell r="BP12">
            <v>6</v>
          </cell>
          <cell r="BQ12" t="str">
            <v>Card</v>
          </cell>
          <cell r="BR12" t="b">
            <v>1</v>
          </cell>
          <cell r="BS12">
            <v>12061785898962</v>
          </cell>
          <cell r="BT12" t="str">
            <v>The Corn Store</v>
          </cell>
          <cell r="BU12" t="str">
            <v>Brown Heath Farm</v>
          </cell>
          <cell r="BV12" t="str">
            <v>Hartford</v>
          </cell>
          <cell r="BW12" t="str">
            <v>County ..</v>
          </cell>
          <cell r="BX12" t="str">
            <v>CW83AJ</v>
          </cell>
          <cell r="BY12" t="str">
            <v>andy.duff@teamatom.co.uk</v>
          </cell>
          <cell r="BZ12" t="str">
            <v>01606 259753</v>
          </cell>
          <cell r="CA12">
            <v>7885736500</v>
          </cell>
        </row>
        <row r="13">
          <cell r="A13">
            <v>11</v>
          </cell>
          <cell r="B13">
            <v>32792</v>
          </cell>
          <cell r="C13">
            <v>3144228</v>
          </cell>
          <cell r="D13" t="b">
            <v>1</v>
          </cell>
          <cell r="E13" t="str">
            <v>Harry</v>
          </cell>
          <cell r="F13" t="str">
            <v>Edgar</v>
          </cell>
          <cell r="G13" t="str">
            <v>Harry EDGAR</v>
          </cell>
          <cell r="H13" t="str">
            <v>Vale Royal AC</v>
          </cell>
          <cell r="I13" t="str">
            <v>Hartford Church of England High School</v>
          </cell>
          <cell r="J13" t="str">
            <v>U17 Men</v>
          </cell>
          <cell r="K13" t="str">
            <v>Male</v>
          </cell>
          <cell r="L13" t="str">
            <v>Birth</v>
          </cell>
          <cell r="M13" t="str">
            <v>Crewe</v>
          </cell>
          <cell r="N13">
            <v>37032</v>
          </cell>
          <cell r="O13">
            <v>3</v>
          </cell>
          <cell r="P13">
            <v>12</v>
          </cell>
          <cell r="Q13">
            <v>0</v>
          </cell>
          <cell r="S13">
            <v>0</v>
          </cell>
          <cell r="U13">
            <v>0</v>
          </cell>
          <cell r="W13">
            <v>0</v>
          </cell>
          <cell r="Y13">
            <v>0</v>
          </cell>
          <cell r="AA13">
            <v>0</v>
          </cell>
          <cell r="AC13">
            <v>0</v>
          </cell>
          <cell r="AE13">
            <v>0</v>
          </cell>
          <cell r="AM13">
            <v>0</v>
          </cell>
          <cell r="AS13">
            <v>0</v>
          </cell>
          <cell r="AU13">
            <v>0</v>
          </cell>
          <cell r="AW13">
            <v>0</v>
          </cell>
          <cell r="AY13">
            <v>0</v>
          </cell>
          <cell r="BA13">
            <v>0</v>
          </cell>
          <cell r="BC13">
            <v>0</v>
          </cell>
          <cell r="BE13">
            <v>0</v>
          </cell>
          <cell r="BG13">
            <v>0</v>
          </cell>
          <cell r="BM13" t="str">
            <v>Harry Evans</v>
          </cell>
          <cell r="BN13">
            <v>42838.099340277775</v>
          </cell>
          <cell r="BO13" t="str">
            <v>7UD89515EB525860N</v>
          </cell>
          <cell r="BP13">
            <v>6</v>
          </cell>
          <cell r="BQ13" t="str">
            <v>Card</v>
          </cell>
          <cell r="BR13" t="b">
            <v>1</v>
          </cell>
          <cell r="BS13">
            <v>19400797902050</v>
          </cell>
          <cell r="BT13" t="str">
            <v>8 Carriage Drive</v>
          </cell>
          <cell r="BU13" t="str">
            <v>Hartford</v>
          </cell>
          <cell r="BV13" t="str">
            <v>Northwich</v>
          </cell>
          <cell r="BW13" t="str">
            <v>Cheshire</v>
          </cell>
          <cell r="BX13" t="str">
            <v>CW8 1GY</v>
          </cell>
          <cell r="BY13" t="str">
            <v>saedgar2000@yahoo.com</v>
          </cell>
          <cell r="BZ13">
            <v>7713009186</v>
          </cell>
          <cell r="CA13">
            <v>7713009186</v>
          </cell>
        </row>
        <row r="14">
          <cell r="A14">
            <v>12</v>
          </cell>
          <cell r="B14">
            <v>33676</v>
          </cell>
          <cell r="C14">
            <v>3544245</v>
          </cell>
          <cell r="D14" t="b">
            <v>1</v>
          </cell>
          <cell r="E14" t="str">
            <v>Joshua</v>
          </cell>
          <cell r="F14" t="str">
            <v>Ford</v>
          </cell>
          <cell r="G14" t="str">
            <v>Joshua FORD</v>
          </cell>
          <cell r="H14" t="str">
            <v>West Cheshire AC</v>
          </cell>
          <cell r="I14" t="str">
            <v>Upton High School</v>
          </cell>
          <cell r="J14" t="str">
            <v>U17 Men</v>
          </cell>
          <cell r="K14" t="str">
            <v>Male</v>
          </cell>
          <cell r="L14" t="str">
            <v>Birth</v>
          </cell>
          <cell r="M14" t="str">
            <v>Chester</v>
          </cell>
          <cell r="N14">
            <v>37048</v>
          </cell>
          <cell r="O14">
            <v>3</v>
          </cell>
          <cell r="P14" t="str">
            <v>X</v>
          </cell>
          <cell r="Q14">
            <v>3</v>
          </cell>
          <cell r="R14" t="str">
            <v>X</v>
          </cell>
          <cell r="S14">
            <v>0</v>
          </cell>
          <cell r="U14">
            <v>0</v>
          </cell>
          <cell r="W14">
            <v>0</v>
          </cell>
          <cell r="Y14">
            <v>0</v>
          </cell>
          <cell r="AA14">
            <v>0</v>
          </cell>
          <cell r="AC14">
            <v>0</v>
          </cell>
          <cell r="AE14">
            <v>0</v>
          </cell>
          <cell r="AM14">
            <v>0</v>
          </cell>
          <cell r="AS14">
            <v>0</v>
          </cell>
          <cell r="AU14">
            <v>0</v>
          </cell>
          <cell r="AW14">
            <v>0</v>
          </cell>
          <cell r="AY14">
            <v>0</v>
          </cell>
          <cell r="BA14">
            <v>0</v>
          </cell>
          <cell r="BC14">
            <v>0</v>
          </cell>
          <cell r="BE14">
            <v>0</v>
          </cell>
          <cell r="BG14">
            <v>0</v>
          </cell>
          <cell r="BM14" t="str">
            <v>Jon Moss</v>
          </cell>
          <cell r="BN14">
            <v>42848.45584490741</v>
          </cell>
          <cell r="BO14" t="str">
            <v>05266457Y5435563N</v>
          </cell>
          <cell r="BP14">
            <v>12</v>
          </cell>
          <cell r="BQ14" t="str">
            <v>Card</v>
          </cell>
          <cell r="BR14" t="b">
            <v>1</v>
          </cell>
          <cell r="BS14">
            <v>23579399723275</v>
          </cell>
          <cell r="BT14" t="str">
            <v>83 Plas Newton Lane</v>
          </cell>
          <cell r="BV14" t="str">
            <v>Chester</v>
          </cell>
          <cell r="BW14" t="str">
            <v>Cheshire</v>
          </cell>
          <cell r="BX14" t="str">
            <v>CH21PL</v>
          </cell>
          <cell r="BY14" t="str">
            <v>robisandboys@hotmail.com</v>
          </cell>
          <cell r="BZ14">
            <v>1244319409</v>
          </cell>
          <cell r="CA14">
            <v>1244319409</v>
          </cell>
          <cell r="CB14" t="b">
            <v>1</v>
          </cell>
        </row>
        <row r="15">
          <cell r="A15">
            <v>13</v>
          </cell>
          <cell r="B15">
            <v>32837</v>
          </cell>
          <cell r="C15">
            <v>3573384</v>
          </cell>
          <cell r="D15" t="b">
            <v>1</v>
          </cell>
          <cell r="E15" t="str">
            <v>Jake</v>
          </cell>
          <cell r="F15" t="str">
            <v>Gibson</v>
          </cell>
          <cell r="G15" t="str">
            <v>Jake GIBSON</v>
          </cell>
          <cell r="H15" t="str">
            <v>West Cheshire AC</v>
          </cell>
          <cell r="I15" t="str">
            <v>Interhigh private school</v>
          </cell>
          <cell r="J15" t="str">
            <v>U17 Men</v>
          </cell>
          <cell r="K15" t="str">
            <v>Male</v>
          </cell>
          <cell r="L15" t="str">
            <v>Birth</v>
          </cell>
          <cell r="M15" t="str">
            <v>Chester</v>
          </cell>
          <cell r="N15">
            <v>36980</v>
          </cell>
          <cell r="O15">
            <v>3</v>
          </cell>
          <cell r="P15">
            <v>13</v>
          </cell>
          <cell r="Q15">
            <v>3</v>
          </cell>
          <cell r="R15">
            <v>26.7</v>
          </cell>
          <cell r="S15">
            <v>0</v>
          </cell>
          <cell r="U15">
            <v>0</v>
          </cell>
          <cell r="W15">
            <v>0</v>
          </cell>
          <cell r="Y15">
            <v>0</v>
          </cell>
          <cell r="AA15">
            <v>0</v>
          </cell>
          <cell r="AC15">
            <v>0</v>
          </cell>
          <cell r="AE15">
            <v>0</v>
          </cell>
          <cell r="AM15">
            <v>0</v>
          </cell>
          <cell r="AS15">
            <v>0</v>
          </cell>
          <cell r="AU15">
            <v>0</v>
          </cell>
          <cell r="AW15">
            <v>0</v>
          </cell>
          <cell r="AY15">
            <v>0</v>
          </cell>
          <cell r="BA15">
            <v>0</v>
          </cell>
          <cell r="BC15">
            <v>0</v>
          </cell>
          <cell r="BE15">
            <v>0</v>
          </cell>
          <cell r="BG15">
            <v>0</v>
          </cell>
          <cell r="BM15" t="str">
            <v>Jonathan Moss</v>
          </cell>
          <cell r="BN15">
            <v>42839.035208333335</v>
          </cell>
          <cell r="BO15" t="str">
            <v>3AX277382V794513E</v>
          </cell>
          <cell r="BP15">
            <v>12</v>
          </cell>
          <cell r="BQ15" t="str">
            <v>Card</v>
          </cell>
          <cell r="BR15" t="b">
            <v>1</v>
          </cell>
          <cell r="BS15">
            <v>30030797903309</v>
          </cell>
          <cell r="BT15" t="str">
            <v>21 Cheshires Way</v>
          </cell>
          <cell r="BU15" t="str">
            <v>Saighton</v>
          </cell>
          <cell r="BV15" t="str">
            <v>Chester</v>
          </cell>
          <cell r="BW15" t="str">
            <v>Cheshire</v>
          </cell>
          <cell r="BX15" t="str">
            <v>CH3 6BB</v>
          </cell>
          <cell r="BY15" t="str">
            <v>gibson.lisa@ymail.com</v>
          </cell>
          <cell r="BZ15" t="str">
            <v>01244 315174</v>
          </cell>
          <cell r="CA15">
            <v>7970690415</v>
          </cell>
        </row>
        <row r="16">
          <cell r="A16">
            <v>14</v>
          </cell>
          <cell r="B16">
            <v>34795</v>
          </cell>
          <cell r="C16">
            <v>3285203</v>
          </cell>
          <cell r="D16" t="b">
            <v>1</v>
          </cell>
          <cell r="E16" t="str">
            <v>David</v>
          </cell>
          <cell r="F16" t="str">
            <v>Gill</v>
          </cell>
          <cell r="G16" t="str">
            <v>David GILL</v>
          </cell>
          <cell r="H16" t="str">
            <v>Warrington A C</v>
          </cell>
          <cell r="I16" t="str">
            <v>School ..</v>
          </cell>
          <cell r="J16" t="str">
            <v>Masters (M)</v>
          </cell>
          <cell r="K16" t="str">
            <v>Male</v>
          </cell>
          <cell r="L16" t="str">
            <v>Residency</v>
          </cell>
          <cell r="M16" t="str">
            <v>Town/City Place of Birth ...</v>
          </cell>
          <cell r="N16">
            <v>21110</v>
          </cell>
          <cell r="O16">
            <v>1</v>
          </cell>
          <cell r="P16" t="str">
            <v>X</v>
          </cell>
          <cell r="Q16">
            <v>0</v>
          </cell>
          <cell r="S16">
            <v>0</v>
          </cell>
          <cell r="U16">
            <v>1</v>
          </cell>
          <cell r="V16" t="str">
            <v>X</v>
          </cell>
          <cell r="W16">
            <v>1</v>
          </cell>
          <cell r="X16" t="str">
            <v>X</v>
          </cell>
          <cell r="Y16">
            <v>0</v>
          </cell>
          <cell r="AA16">
            <v>0</v>
          </cell>
          <cell r="AC16">
            <v>0</v>
          </cell>
          <cell r="AE16">
            <v>1</v>
          </cell>
          <cell r="AF16" t="str">
            <v>X</v>
          </cell>
          <cell r="AM16">
            <v>0</v>
          </cell>
          <cell r="AS16">
            <v>0</v>
          </cell>
          <cell r="AU16">
            <v>0</v>
          </cell>
          <cell r="AW16">
            <v>0</v>
          </cell>
          <cell r="AY16">
            <v>0</v>
          </cell>
          <cell r="BA16">
            <v>0</v>
          </cell>
          <cell r="BC16">
            <v>0</v>
          </cell>
          <cell r="BE16">
            <v>0</v>
          </cell>
          <cell r="BG16">
            <v>0</v>
          </cell>
          <cell r="BM16" t="str">
            <v>Coach ..</v>
          </cell>
          <cell r="BN16">
            <v>42860.266527777778</v>
          </cell>
          <cell r="BO16" t="str">
            <v>6G0829159T601774F</v>
          </cell>
          <cell r="BP16">
            <v>18</v>
          </cell>
          <cell r="BQ16" t="str">
            <v>Card</v>
          </cell>
          <cell r="BR16" t="b">
            <v>1</v>
          </cell>
          <cell r="BS16">
            <v>44455375735268</v>
          </cell>
          <cell r="BT16" t="str">
            <v>84 Chester Rd</v>
          </cell>
          <cell r="BU16" t="str">
            <v>Grappenhall</v>
          </cell>
          <cell r="BV16" t="str">
            <v>Warrington</v>
          </cell>
          <cell r="BW16" t="str">
            <v>Cheshire</v>
          </cell>
          <cell r="BX16" t="str">
            <v>WA42QF</v>
          </cell>
          <cell r="BY16" t="str">
            <v>david.gill661@gmail.com</v>
          </cell>
          <cell r="BZ16" t="str">
            <v>01925 265141</v>
          </cell>
          <cell r="CA16">
            <v>7786321719</v>
          </cell>
          <cell r="CB16" t="b">
            <v>1</v>
          </cell>
        </row>
        <row r="17">
          <cell r="A17">
            <v>15</v>
          </cell>
          <cell r="B17">
            <v>34345</v>
          </cell>
          <cell r="C17">
            <v>3273110</v>
          </cell>
          <cell r="D17" t="b">
            <v>1</v>
          </cell>
          <cell r="E17" t="str">
            <v>Daniel</v>
          </cell>
          <cell r="F17" t="str">
            <v>Hardman</v>
          </cell>
          <cell r="G17" t="str">
            <v>Daniel HARDMAN</v>
          </cell>
          <cell r="H17" t="str">
            <v>Warrington A C</v>
          </cell>
          <cell r="I17" t="str">
            <v>Wade Deacon High School</v>
          </cell>
          <cell r="J17" t="str">
            <v>U15 Boys</v>
          </cell>
          <cell r="K17" t="str">
            <v>Male</v>
          </cell>
          <cell r="L17" t="str">
            <v>Residency</v>
          </cell>
          <cell r="M17" t="str">
            <v>WIDNES</v>
          </cell>
          <cell r="N17">
            <v>38172</v>
          </cell>
          <cell r="O17">
            <v>4</v>
          </cell>
          <cell r="P17">
            <v>13.7</v>
          </cell>
          <cell r="Q17">
            <v>4</v>
          </cell>
          <cell r="R17">
            <v>29.44</v>
          </cell>
          <cell r="S17">
            <v>0</v>
          </cell>
          <cell r="U17">
            <v>0</v>
          </cell>
          <cell r="W17">
            <v>0</v>
          </cell>
          <cell r="Y17">
            <v>0</v>
          </cell>
          <cell r="AA17">
            <v>0</v>
          </cell>
          <cell r="AC17">
            <v>0</v>
          </cell>
          <cell r="AE17">
            <v>0</v>
          </cell>
          <cell r="AM17">
            <v>0</v>
          </cell>
          <cell r="AS17">
            <v>0</v>
          </cell>
          <cell r="AU17">
            <v>0</v>
          </cell>
          <cell r="AW17">
            <v>0</v>
          </cell>
          <cell r="AY17">
            <v>0</v>
          </cell>
          <cell r="BA17">
            <v>0</v>
          </cell>
          <cell r="BC17">
            <v>0</v>
          </cell>
          <cell r="BE17">
            <v>0</v>
          </cell>
          <cell r="BG17">
            <v>0</v>
          </cell>
          <cell r="BM17" t="str">
            <v>Nev Jones</v>
          </cell>
          <cell r="BN17">
            <v>42740.305150462962</v>
          </cell>
          <cell r="BO17" t="str">
            <v>4CX32128NJ384041A</v>
          </cell>
          <cell r="BP17">
            <v>12</v>
          </cell>
          <cell r="BQ17" t="str">
            <v>Card</v>
          </cell>
          <cell r="BR17" t="b">
            <v>1</v>
          </cell>
          <cell r="BS17">
            <v>14074741636693</v>
          </cell>
          <cell r="BT17" t="str">
            <v>121 Upton Rocks Avenue</v>
          </cell>
          <cell r="BV17" t="str">
            <v>Widnes</v>
          </cell>
          <cell r="BW17" t="str">
            <v>Cheshire</v>
          </cell>
          <cell r="BX17" t="str">
            <v>WA89DA</v>
          </cell>
          <cell r="BY17" t="str">
            <v>jmhardman3@hotmail.co.uk</v>
          </cell>
          <cell r="BZ17">
            <v>7769893342</v>
          </cell>
          <cell r="CA17">
            <v>7769893342</v>
          </cell>
        </row>
        <row r="18">
          <cell r="A18">
            <v>16</v>
          </cell>
          <cell r="B18">
            <v>34896</v>
          </cell>
          <cell r="C18">
            <v>3511559</v>
          </cell>
          <cell r="D18" t="b">
            <v>1</v>
          </cell>
          <cell r="E18" t="str">
            <v>Benjamin</v>
          </cell>
          <cell r="F18" t="str">
            <v>Hartill</v>
          </cell>
          <cell r="G18" t="str">
            <v>Benjamin HARTILL</v>
          </cell>
          <cell r="H18" t="str">
            <v>Warrington A C</v>
          </cell>
          <cell r="I18" t="str">
            <v>Bridgewater County High School</v>
          </cell>
          <cell r="J18" t="str">
            <v>U13 Boys</v>
          </cell>
          <cell r="K18" t="str">
            <v>Male</v>
          </cell>
          <cell r="L18" t="str">
            <v>Birth</v>
          </cell>
          <cell r="M18" t="str">
            <v>Warrington</v>
          </cell>
          <cell r="N18">
            <v>38589</v>
          </cell>
          <cell r="O18">
            <v>5</v>
          </cell>
          <cell r="P18" t="str">
            <v>X</v>
          </cell>
          <cell r="Q18">
            <v>0</v>
          </cell>
          <cell r="S18">
            <v>0</v>
          </cell>
          <cell r="U18">
            <v>0</v>
          </cell>
          <cell r="W18">
            <v>0</v>
          </cell>
          <cell r="Y18">
            <v>0</v>
          </cell>
          <cell r="AA18">
            <v>0</v>
          </cell>
          <cell r="AC18">
            <v>0</v>
          </cell>
          <cell r="AE18">
            <v>0</v>
          </cell>
          <cell r="AM18">
            <v>0</v>
          </cell>
          <cell r="AS18">
            <v>5</v>
          </cell>
          <cell r="AT18" t="str">
            <v>X</v>
          </cell>
          <cell r="AU18">
            <v>0</v>
          </cell>
          <cell r="AW18">
            <v>5</v>
          </cell>
          <cell r="AX18" t="str">
            <v>X</v>
          </cell>
          <cell r="AY18">
            <v>0</v>
          </cell>
          <cell r="BA18">
            <v>0</v>
          </cell>
          <cell r="BC18">
            <v>0</v>
          </cell>
          <cell r="BE18">
            <v>0</v>
          </cell>
          <cell r="BG18">
            <v>0</v>
          </cell>
          <cell r="BM18" t="str">
            <v>Helen Derbyshire</v>
          </cell>
          <cell r="BN18">
            <v>42860.638159722221</v>
          </cell>
          <cell r="BO18" t="str">
            <v>25K30014K54955445</v>
          </cell>
          <cell r="BP18">
            <v>18</v>
          </cell>
          <cell r="BQ18" t="str">
            <v>Card</v>
          </cell>
          <cell r="BR18" t="b">
            <v>1</v>
          </cell>
          <cell r="BS18">
            <v>26307375736475</v>
          </cell>
          <cell r="BT18" t="str">
            <v>4 Beamish Close</v>
          </cell>
          <cell r="BU18" t="str">
            <v>Appleton</v>
          </cell>
          <cell r="BV18" t="str">
            <v>Warrington</v>
          </cell>
          <cell r="BW18" t="str">
            <v>Cheshire</v>
          </cell>
          <cell r="BX18" t="str">
            <v>WA4 5RH</v>
          </cell>
          <cell r="BY18" t="str">
            <v>sarah@fuzzyduck.eu</v>
          </cell>
          <cell r="BZ18">
            <v>1925212461</v>
          </cell>
          <cell r="CA18">
            <v>7947640384</v>
          </cell>
        </row>
        <row r="19">
          <cell r="A19">
            <v>17</v>
          </cell>
          <cell r="B19">
            <v>34501</v>
          </cell>
          <cell r="C19">
            <v>3331617</v>
          </cell>
          <cell r="D19" t="b">
            <v>1</v>
          </cell>
          <cell r="E19" t="str">
            <v>Lewis</v>
          </cell>
          <cell r="F19" t="str">
            <v>Hindle</v>
          </cell>
          <cell r="G19" t="str">
            <v>Lewis HINDLE</v>
          </cell>
          <cell r="H19" t="str">
            <v>Accrington Road Runners</v>
          </cell>
          <cell r="I19" t="str">
            <v>Lymm High School</v>
          </cell>
          <cell r="J19" t="str">
            <v>U17 Men</v>
          </cell>
          <cell r="K19" t="str">
            <v>Male</v>
          </cell>
          <cell r="L19" t="str">
            <v>Residency</v>
          </cell>
          <cell r="M19" t="str">
            <v>Lymm</v>
          </cell>
          <cell r="N19">
            <v>37366</v>
          </cell>
          <cell r="O19">
            <v>3</v>
          </cell>
          <cell r="P19" t="str">
            <v>X</v>
          </cell>
          <cell r="Q19">
            <v>3</v>
          </cell>
          <cell r="R19" t="str">
            <v>X</v>
          </cell>
          <cell r="S19">
            <v>0</v>
          </cell>
          <cell r="U19">
            <v>0</v>
          </cell>
          <cell r="W19">
            <v>0</v>
          </cell>
          <cell r="Y19">
            <v>0</v>
          </cell>
          <cell r="AA19">
            <v>0</v>
          </cell>
          <cell r="AC19">
            <v>0</v>
          </cell>
          <cell r="AE19">
            <v>0</v>
          </cell>
          <cell r="AM19">
            <v>0</v>
          </cell>
          <cell r="AS19">
            <v>0</v>
          </cell>
          <cell r="AU19">
            <v>0</v>
          </cell>
          <cell r="AW19">
            <v>0</v>
          </cell>
          <cell r="AY19">
            <v>0</v>
          </cell>
          <cell r="BA19">
            <v>0</v>
          </cell>
          <cell r="BC19">
            <v>0</v>
          </cell>
          <cell r="BE19">
            <v>0</v>
          </cell>
          <cell r="BG19">
            <v>0</v>
          </cell>
          <cell r="BM19" t="str">
            <v>Carl Worthington</v>
          </cell>
          <cell r="BN19">
            <v>42799.173078703701</v>
          </cell>
          <cell r="BO19" t="str">
            <v>8E81189286107840V</v>
          </cell>
          <cell r="BP19">
            <v>12</v>
          </cell>
          <cell r="BQ19" t="str">
            <v>Card</v>
          </cell>
          <cell r="BR19" t="b">
            <v>1</v>
          </cell>
          <cell r="BS19">
            <v>1311621866361</v>
          </cell>
          <cell r="BT19" t="str">
            <v>7 Ashfield Close</v>
          </cell>
          <cell r="BV19" t="str">
            <v>Lymm</v>
          </cell>
          <cell r="BW19" t="str">
            <v>Cheshire</v>
          </cell>
          <cell r="BX19" t="str">
            <v>WA14 9HW</v>
          </cell>
          <cell r="BY19" t="str">
            <v>terry.hindle@live.com</v>
          </cell>
          <cell r="BZ19">
            <v>7768276937</v>
          </cell>
        </row>
        <row r="20">
          <cell r="A20">
            <v>18</v>
          </cell>
          <cell r="B20">
            <v>33280</v>
          </cell>
          <cell r="C20">
            <v>2805600</v>
          </cell>
          <cell r="D20" t="b">
            <v>1</v>
          </cell>
          <cell r="E20" t="str">
            <v>Colin</v>
          </cell>
          <cell r="F20" t="str">
            <v>Hornby</v>
          </cell>
          <cell r="G20" t="str">
            <v>Colin HORNBY</v>
          </cell>
          <cell r="H20" t="str">
            <v>Sale Harriers Manchester</v>
          </cell>
          <cell r="I20" t="str">
            <v>School ..</v>
          </cell>
          <cell r="J20" t="str">
            <v>Senior Men</v>
          </cell>
          <cell r="K20" t="str">
            <v>Male</v>
          </cell>
          <cell r="L20" t="str">
            <v>Residency</v>
          </cell>
          <cell r="M20" t="str">
            <v>Town/City Place of Birth ...</v>
          </cell>
          <cell r="N20">
            <v>33866</v>
          </cell>
          <cell r="O20">
            <v>1</v>
          </cell>
          <cell r="P20">
            <v>10.88</v>
          </cell>
          <cell r="Q20">
            <v>1</v>
          </cell>
          <cell r="R20">
            <v>22.74</v>
          </cell>
          <cell r="S20">
            <v>0</v>
          </cell>
          <cell r="U20">
            <v>0</v>
          </cell>
          <cell r="W20">
            <v>0</v>
          </cell>
          <cell r="Y20">
            <v>0</v>
          </cell>
          <cell r="AA20">
            <v>0</v>
          </cell>
          <cell r="AC20">
            <v>0</v>
          </cell>
          <cell r="AE20">
            <v>0</v>
          </cell>
          <cell r="AM20">
            <v>0</v>
          </cell>
          <cell r="AS20">
            <v>0</v>
          </cell>
          <cell r="AU20">
            <v>0</v>
          </cell>
          <cell r="AW20">
            <v>0</v>
          </cell>
          <cell r="AY20">
            <v>0</v>
          </cell>
          <cell r="BA20">
            <v>0</v>
          </cell>
          <cell r="BC20">
            <v>0</v>
          </cell>
          <cell r="BE20">
            <v>0</v>
          </cell>
          <cell r="BG20">
            <v>0</v>
          </cell>
          <cell r="BM20" t="str">
            <v>Bob Gaisie</v>
          </cell>
          <cell r="BN20">
            <v>42844.575266203705</v>
          </cell>
          <cell r="BO20">
            <v>0</v>
          </cell>
          <cell r="BP20">
            <v>12</v>
          </cell>
          <cell r="BQ20" t="str">
            <v>Bank</v>
          </cell>
          <cell r="BR20" t="b">
            <v>0</v>
          </cell>
          <cell r="BS20">
            <v>61012785900029</v>
          </cell>
          <cell r="BT20" t="str">
            <v>18 Brandon</v>
          </cell>
          <cell r="BV20" t="str">
            <v>Widnes</v>
          </cell>
          <cell r="BW20" t="str">
            <v>Cheshire</v>
          </cell>
          <cell r="BX20" t="str">
            <v>wa8 4su</v>
          </cell>
          <cell r="BY20" t="str">
            <v>colinhornby92@hotmail.co.uk</v>
          </cell>
          <cell r="BZ20">
            <v>7793073579</v>
          </cell>
          <cell r="CB20" t="b">
            <v>1</v>
          </cell>
        </row>
        <row r="21">
          <cell r="A21">
            <v>19</v>
          </cell>
          <cell r="B21">
            <v>35402</v>
          </cell>
          <cell r="C21">
            <v>3503379</v>
          </cell>
          <cell r="D21" t="b">
            <v>1</v>
          </cell>
          <cell r="E21" t="str">
            <v>Logan</v>
          </cell>
          <cell r="F21" t="str">
            <v>Fern</v>
          </cell>
          <cell r="G21" t="str">
            <v>Logan FERN</v>
          </cell>
          <cell r="H21" t="str">
            <v>Vale Royal AC</v>
          </cell>
          <cell r="J21" t="str">
            <v>U17 Men</v>
          </cell>
          <cell r="K21" t="str">
            <v>Male</v>
          </cell>
          <cell r="L21" t="str">
            <v>Birth</v>
          </cell>
          <cell r="N21">
            <v>36811</v>
          </cell>
          <cell r="AW21">
            <v>3</v>
          </cell>
          <cell r="AX21" t="str">
            <v>X</v>
          </cell>
        </row>
        <row r="22">
          <cell r="A22">
            <v>20</v>
          </cell>
          <cell r="B22">
            <v>33935</v>
          </cell>
          <cell r="C22">
            <v>3345137</v>
          </cell>
          <cell r="D22" t="b">
            <v>1</v>
          </cell>
          <cell r="E22" t="str">
            <v>Matthew</v>
          </cell>
          <cell r="F22" t="str">
            <v>Houlden</v>
          </cell>
          <cell r="G22" t="str">
            <v>Matthew HOULDEN</v>
          </cell>
          <cell r="H22" t="str">
            <v>Stockport Harriers &amp; AC</v>
          </cell>
          <cell r="I22" t="str">
            <v>Cheadle Hulme</v>
          </cell>
          <cell r="J22" t="str">
            <v>U15 Boys</v>
          </cell>
          <cell r="K22" t="str">
            <v>Male</v>
          </cell>
          <cell r="L22" t="str">
            <v>Residency</v>
          </cell>
          <cell r="M22" t="str">
            <v>Handforth</v>
          </cell>
          <cell r="N22">
            <v>37531</v>
          </cell>
          <cell r="O22">
            <v>4</v>
          </cell>
          <cell r="P22">
            <v>12</v>
          </cell>
          <cell r="Q22">
            <v>0</v>
          </cell>
          <cell r="S22">
            <v>0</v>
          </cell>
          <cell r="U22">
            <v>0</v>
          </cell>
          <cell r="W22">
            <v>0</v>
          </cell>
          <cell r="Y22">
            <v>0</v>
          </cell>
          <cell r="AA22">
            <v>0</v>
          </cell>
          <cell r="AC22">
            <v>0</v>
          </cell>
          <cell r="AE22">
            <v>0</v>
          </cell>
          <cell r="AM22">
            <v>0</v>
          </cell>
          <cell r="AS22">
            <v>0</v>
          </cell>
          <cell r="AU22">
            <v>0</v>
          </cell>
          <cell r="AW22">
            <v>0</v>
          </cell>
          <cell r="AY22">
            <v>0</v>
          </cell>
          <cell r="BA22">
            <v>0</v>
          </cell>
          <cell r="BC22">
            <v>0</v>
          </cell>
          <cell r="BE22">
            <v>0</v>
          </cell>
          <cell r="BG22">
            <v>0</v>
          </cell>
          <cell r="BM22" t="str">
            <v>Mike Frost</v>
          </cell>
          <cell r="BN22">
            <v>42851.409872685188</v>
          </cell>
          <cell r="BO22" t="str">
            <v>7294382078044420G</v>
          </cell>
          <cell r="BP22">
            <v>6</v>
          </cell>
          <cell r="BQ22" t="str">
            <v>Card</v>
          </cell>
          <cell r="BR22" t="b">
            <v>1</v>
          </cell>
          <cell r="BS22">
            <v>1401733832206</v>
          </cell>
          <cell r="BT22" t="str">
            <v>9 Brereton Road</v>
          </cell>
          <cell r="BV22" t="str">
            <v>Handforth</v>
          </cell>
          <cell r="BW22" t="str">
            <v>Cheshire</v>
          </cell>
          <cell r="BX22" t="str">
            <v>SK9 3AN</v>
          </cell>
          <cell r="BY22" t="str">
            <v>cmarshie@hotmail.com</v>
          </cell>
          <cell r="BZ22">
            <v>7768552278</v>
          </cell>
          <cell r="CA22">
            <v>7768552278</v>
          </cell>
        </row>
        <row r="23">
          <cell r="A23">
            <v>21</v>
          </cell>
          <cell r="B23">
            <v>34833</v>
          </cell>
          <cell r="C23">
            <v>2751498</v>
          </cell>
          <cell r="D23" t="b">
            <v>1</v>
          </cell>
          <cell r="E23" t="str">
            <v>Antony</v>
          </cell>
          <cell r="F23" t="str">
            <v>Leigh</v>
          </cell>
          <cell r="G23" t="str">
            <v>Antony LEIGH</v>
          </cell>
          <cell r="H23" t="str">
            <v>Crewe &amp; Nantwich AC</v>
          </cell>
          <cell r="I23" t="str">
            <v>School ..</v>
          </cell>
          <cell r="J23" t="str">
            <v>Masters (M)</v>
          </cell>
          <cell r="K23" t="str">
            <v>Male</v>
          </cell>
          <cell r="L23" t="str">
            <v>Birth</v>
          </cell>
          <cell r="M23" t="str">
            <v>Town/City Place of Birth ...</v>
          </cell>
          <cell r="N23">
            <v>24103</v>
          </cell>
          <cell r="O23">
            <v>1</v>
          </cell>
          <cell r="Q23">
            <v>1</v>
          </cell>
          <cell r="R23" t="str">
            <v>X</v>
          </cell>
          <cell r="S23">
            <v>0</v>
          </cell>
          <cell r="U23">
            <v>0</v>
          </cell>
          <cell r="W23">
            <v>0</v>
          </cell>
          <cell r="Y23">
            <v>0</v>
          </cell>
          <cell r="AA23">
            <v>0</v>
          </cell>
          <cell r="AC23">
            <v>0</v>
          </cell>
          <cell r="AE23">
            <v>0</v>
          </cell>
          <cell r="AM23">
            <v>0</v>
          </cell>
          <cell r="AS23">
            <v>0</v>
          </cell>
          <cell r="AU23">
            <v>0</v>
          </cell>
          <cell r="AW23">
            <v>0</v>
          </cell>
          <cell r="AY23">
            <v>0</v>
          </cell>
          <cell r="BA23">
            <v>0</v>
          </cell>
          <cell r="BC23">
            <v>0</v>
          </cell>
          <cell r="BE23">
            <v>0</v>
          </cell>
          <cell r="BG23">
            <v>0</v>
          </cell>
          <cell r="BM23" t="str">
            <v>Coach ..</v>
          </cell>
          <cell r="BN23">
            <v>42860.442557870374</v>
          </cell>
          <cell r="BO23">
            <v>0</v>
          </cell>
          <cell r="BP23">
            <v>12</v>
          </cell>
          <cell r="BQ23" t="str">
            <v>Card</v>
          </cell>
          <cell r="BR23" t="b">
            <v>0</v>
          </cell>
          <cell r="BS23">
            <v>10719375735766</v>
          </cell>
          <cell r="BT23" t="str">
            <v>4 sheridan close</v>
          </cell>
          <cell r="BV23" t="str">
            <v>crewe</v>
          </cell>
          <cell r="BW23" t="str">
            <v>cheshire</v>
          </cell>
          <cell r="BX23" t="str">
            <v>cw14tj</v>
          </cell>
          <cell r="BY23" t="str">
            <v>ant1071@live.co.uk</v>
          </cell>
          <cell r="BZ23" t="str">
            <v>Phone Number (Day)</v>
          </cell>
          <cell r="CA23">
            <v>7972024218</v>
          </cell>
        </row>
        <row r="24">
          <cell r="A24">
            <v>22</v>
          </cell>
          <cell r="B24">
            <v>34956</v>
          </cell>
          <cell r="C24">
            <v>3455595</v>
          </cell>
          <cell r="D24" t="b">
            <v>1</v>
          </cell>
          <cell r="E24" t="str">
            <v>Isaac</v>
          </cell>
          <cell r="F24" t="str">
            <v>Leydon</v>
          </cell>
          <cell r="G24" t="str">
            <v>Isaac LEYDON</v>
          </cell>
          <cell r="H24" t="str">
            <v>Crewe &amp; Nantwich AC</v>
          </cell>
          <cell r="I24" t="str">
            <v>Pear Tree Primary</v>
          </cell>
          <cell r="J24" t="str">
            <v>U13 Boys</v>
          </cell>
          <cell r="K24" t="str">
            <v>Male</v>
          </cell>
          <cell r="L24" t="str">
            <v>Residency</v>
          </cell>
          <cell r="M24" t="str">
            <v>Town/City Place of Birth ...</v>
          </cell>
          <cell r="N24">
            <v>38696</v>
          </cell>
          <cell r="O24">
            <v>5</v>
          </cell>
          <cell r="P24" t="str">
            <v>X</v>
          </cell>
          <cell r="Q24">
            <v>5</v>
          </cell>
          <cell r="R24" t="str">
            <v>X</v>
          </cell>
          <cell r="S24">
            <v>0</v>
          </cell>
          <cell r="U24">
            <v>5</v>
          </cell>
          <cell r="V24" t="str">
            <v>X</v>
          </cell>
          <cell r="W24">
            <v>5</v>
          </cell>
          <cell r="X24" t="str">
            <v>X</v>
          </cell>
          <cell r="Y24">
            <v>0</v>
          </cell>
          <cell r="AA24">
            <v>0</v>
          </cell>
          <cell r="AC24">
            <v>0</v>
          </cell>
          <cell r="AE24">
            <v>0</v>
          </cell>
          <cell r="AM24">
            <v>0</v>
          </cell>
          <cell r="AS24">
            <v>0</v>
          </cell>
          <cell r="AU24">
            <v>0</v>
          </cell>
          <cell r="AW24">
            <v>0</v>
          </cell>
          <cell r="AY24">
            <v>0</v>
          </cell>
          <cell r="BA24">
            <v>0</v>
          </cell>
          <cell r="BC24">
            <v>0</v>
          </cell>
          <cell r="BE24">
            <v>0</v>
          </cell>
          <cell r="BG24">
            <v>0</v>
          </cell>
          <cell r="BM24" t="str">
            <v>Coach ..</v>
          </cell>
          <cell r="BN24">
            <v>42891.281504629631</v>
          </cell>
          <cell r="BO24">
            <v>0</v>
          </cell>
          <cell r="BP24">
            <v>24</v>
          </cell>
          <cell r="BQ24" t="str">
            <v>Card</v>
          </cell>
          <cell r="BR24" t="b">
            <v>0</v>
          </cell>
          <cell r="BS24">
            <v>10125729659647</v>
          </cell>
          <cell r="BT24">
            <v>22</v>
          </cell>
          <cell r="BV24" t="str">
            <v>Nantwich</v>
          </cell>
          <cell r="BW24" t="str">
            <v>CHESHIRE</v>
          </cell>
          <cell r="BX24" t="str">
            <v>CW5 7RN</v>
          </cell>
          <cell r="BY24" t="str">
            <v>kayleydon70@gmail.com</v>
          </cell>
          <cell r="BZ24">
            <v>7906558440</v>
          </cell>
          <cell r="CA24">
            <v>7906558440</v>
          </cell>
        </row>
        <row r="25">
          <cell r="A25">
            <v>23</v>
          </cell>
          <cell r="B25">
            <v>33773</v>
          </cell>
          <cell r="C25">
            <v>3672865</v>
          </cell>
          <cell r="D25" t="b">
            <v>1</v>
          </cell>
          <cell r="E25" t="str">
            <v>Thomas</v>
          </cell>
          <cell r="F25" t="str">
            <v>McKean</v>
          </cell>
          <cell r="G25" t="str">
            <v>Thomas MCKEAN</v>
          </cell>
          <cell r="H25" t="str">
            <v>Warrington A C</v>
          </cell>
          <cell r="I25" t="str">
            <v>Bridgewater HS</v>
          </cell>
          <cell r="J25" t="str">
            <v>U15 Boys</v>
          </cell>
          <cell r="K25" t="str">
            <v>Male</v>
          </cell>
          <cell r="L25" t="str">
            <v>Birth</v>
          </cell>
          <cell r="M25" t="str">
            <v>Warrington</v>
          </cell>
          <cell r="N25">
            <v>38068</v>
          </cell>
          <cell r="O25">
            <v>4</v>
          </cell>
          <cell r="P25">
            <v>13.1</v>
          </cell>
          <cell r="Q25">
            <v>4</v>
          </cell>
          <cell r="R25" t="str">
            <v>X</v>
          </cell>
          <cell r="S25">
            <v>0</v>
          </cell>
          <cell r="U25">
            <v>0</v>
          </cell>
          <cell r="W25">
            <v>0</v>
          </cell>
          <cell r="Y25">
            <v>0</v>
          </cell>
          <cell r="AA25">
            <v>0</v>
          </cell>
          <cell r="AC25">
            <v>0</v>
          </cell>
          <cell r="AE25">
            <v>0</v>
          </cell>
          <cell r="AM25">
            <v>0</v>
          </cell>
          <cell r="AS25">
            <v>0</v>
          </cell>
          <cell r="AU25">
            <v>0</v>
          </cell>
          <cell r="AW25">
            <v>4</v>
          </cell>
          <cell r="AX25">
            <v>4.3</v>
          </cell>
          <cell r="AY25">
            <v>0</v>
          </cell>
          <cell r="BA25">
            <v>0</v>
          </cell>
          <cell r="BC25">
            <v>0</v>
          </cell>
          <cell r="BE25">
            <v>0</v>
          </cell>
          <cell r="BG25">
            <v>0</v>
          </cell>
          <cell r="BM25" t="str">
            <v>Fiona Jenkins</v>
          </cell>
          <cell r="BN25">
            <v>42849.406608796293</v>
          </cell>
          <cell r="BO25">
            <v>0</v>
          </cell>
          <cell r="BP25">
            <v>18</v>
          </cell>
          <cell r="BQ25" t="str">
            <v>Cheque</v>
          </cell>
          <cell r="BR25" t="b">
            <v>0</v>
          </cell>
          <cell r="BS25">
            <v>22304753639262</v>
          </cell>
          <cell r="BT25" t="str">
            <v>14 Farnham Close</v>
          </cell>
          <cell r="BU25" t="str">
            <v>Appleton</v>
          </cell>
          <cell r="BV25" t="str">
            <v>Warrington</v>
          </cell>
          <cell r="BW25" t="str">
            <v>Cheshire</v>
          </cell>
          <cell r="BX25" t="str">
            <v>WA4 3BG</v>
          </cell>
          <cell r="BY25" t="str">
            <v>suziemckean@hotmail.co.uk</v>
          </cell>
          <cell r="BZ25">
            <v>1925263579</v>
          </cell>
          <cell r="CA25">
            <v>77083990061</v>
          </cell>
        </row>
        <row r="26">
          <cell r="A26">
            <v>24</v>
          </cell>
          <cell r="B26">
            <v>34309</v>
          </cell>
          <cell r="C26">
            <v>3583052</v>
          </cell>
          <cell r="D26" t="b">
            <v>1</v>
          </cell>
          <cell r="E26" t="str">
            <v>Carl</v>
          </cell>
          <cell r="F26" t="str">
            <v>McMullen</v>
          </cell>
          <cell r="G26" t="str">
            <v>Carl MCMULLEN</v>
          </cell>
          <cell r="H26" t="str">
            <v>Cannock &amp; Stafford AC</v>
          </cell>
          <cell r="I26" t="str">
            <v>School ..</v>
          </cell>
          <cell r="J26" t="str">
            <v>Masters (M)</v>
          </cell>
          <cell r="K26" t="str">
            <v>Male</v>
          </cell>
          <cell r="L26" t="str">
            <v>Residency</v>
          </cell>
          <cell r="M26" t="str">
            <v>Warrington</v>
          </cell>
          <cell r="N26">
            <v>29168</v>
          </cell>
          <cell r="O26">
            <v>1</v>
          </cell>
          <cell r="P26">
            <v>11.8</v>
          </cell>
          <cell r="Q26">
            <v>1</v>
          </cell>
          <cell r="R26">
            <v>23.4</v>
          </cell>
          <cell r="S26">
            <v>1</v>
          </cell>
          <cell r="U26">
            <v>0</v>
          </cell>
          <cell r="W26">
            <v>0</v>
          </cell>
          <cell r="Y26">
            <v>0</v>
          </cell>
          <cell r="AA26">
            <v>0</v>
          </cell>
          <cell r="AC26">
            <v>0</v>
          </cell>
          <cell r="AE26">
            <v>0</v>
          </cell>
          <cell r="AM26">
            <v>0</v>
          </cell>
          <cell r="AS26">
            <v>0</v>
          </cell>
          <cell r="AU26">
            <v>0</v>
          </cell>
          <cell r="AW26">
            <v>1</v>
          </cell>
          <cell r="AX26">
            <v>6.31</v>
          </cell>
          <cell r="AY26">
            <v>0</v>
          </cell>
          <cell r="BA26">
            <v>0</v>
          </cell>
          <cell r="BC26">
            <v>0</v>
          </cell>
          <cell r="BE26">
            <v>0</v>
          </cell>
          <cell r="BG26">
            <v>0</v>
          </cell>
          <cell r="BM26" t="str">
            <v>Coach ..</v>
          </cell>
          <cell r="BN26">
            <v>42740.088946759257</v>
          </cell>
          <cell r="BO26" t="str">
            <v>8S744781PJ659431F</v>
          </cell>
          <cell r="BP26">
            <v>24</v>
          </cell>
          <cell r="BQ26" t="str">
            <v>Card</v>
          </cell>
          <cell r="BR26" t="b">
            <v>1</v>
          </cell>
          <cell r="BS26">
            <v>25101741636206</v>
          </cell>
          <cell r="BT26" t="str">
            <v>7 Columbus Place</v>
          </cell>
          <cell r="BV26" t="str">
            <v>Great Sankey</v>
          </cell>
          <cell r="BW26" t="str">
            <v>Cheshire</v>
          </cell>
          <cell r="BX26" t="str">
            <v>WA5 8DY</v>
          </cell>
          <cell r="BY26" t="str">
            <v>chrissieandcarl@hotmail.co.uk</v>
          </cell>
          <cell r="BZ26">
            <v>7400975555</v>
          </cell>
          <cell r="CA26">
            <v>7400975555</v>
          </cell>
        </row>
        <row r="27">
          <cell r="A27">
            <v>25</v>
          </cell>
          <cell r="B27">
            <v>34867</v>
          </cell>
          <cell r="C27">
            <v>3419371</v>
          </cell>
          <cell r="D27" t="b">
            <v>1</v>
          </cell>
          <cell r="E27" t="str">
            <v>Oliver</v>
          </cell>
          <cell r="F27" t="str">
            <v>Mellows</v>
          </cell>
          <cell r="G27" t="str">
            <v>Oliver MELLOWS</v>
          </cell>
          <cell r="H27" t="str">
            <v>Warrington A C</v>
          </cell>
          <cell r="I27" t="str">
            <v>School ..</v>
          </cell>
          <cell r="J27" t="str">
            <v>U15 Boys</v>
          </cell>
          <cell r="K27" t="str">
            <v>Male</v>
          </cell>
          <cell r="L27" t="str">
            <v>Birth</v>
          </cell>
          <cell r="M27" t="str">
            <v>Warrington</v>
          </cell>
          <cell r="N27">
            <v>38028</v>
          </cell>
          <cell r="O27">
            <v>4</v>
          </cell>
          <cell r="P27" t="str">
            <v>X</v>
          </cell>
          <cell r="Q27">
            <v>0</v>
          </cell>
          <cell r="S27">
            <v>0</v>
          </cell>
          <cell r="U27">
            <v>0</v>
          </cell>
          <cell r="W27">
            <v>0</v>
          </cell>
          <cell r="Y27">
            <v>0</v>
          </cell>
          <cell r="AA27">
            <v>0</v>
          </cell>
          <cell r="AC27">
            <v>0</v>
          </cell>
          <cell r="AE27">
            <v>0</v>
          </cell>
          <cell r="AM27">
            <v>0</v>
          </cell>
          <cell r="AS27">
            <v>0</v>
          </cell>
          <cell r="AU27">
            <v>0</v>
          </cell>
          <cell r="AW27">
            <v>0</v>
          </cell>
          <cell r="AY27">
            <v>0</v>
          </cell>
          <cell r="BA27">
            <v>4</v>
          </cell>
          <cell r="BB27" t="str">
            <v>X</v>
          </cell>
          <cell r="BC27">
            <v>0</v>
          </cell>
          <cell r="BE27">
            <v>0</v>
          </cell>
          <cell r="BG27">
            <v>0</v>
          </cell>
          <cell r="BM27" t="str">
            <v>Coach ..</v>
          </cell>
          <cell r="BN27">
            <v>42860.554456018515</v>
          </cell>
          <cell r="BO27" t="str">
            <v>7KY92480E06840948</v>
          </cell>
          <cell r="BP27">
            <v>12</v>
          </cell>
          <cell r="BQ27" t="str">
            <v>Card</v>
          </cell>
          <cell r="BR27" t="b">
            <v>1</v>
          </cell>
          <cell r="BS27">
            <v>11204375736085</v>
          </cell>
          <cell r="BT27" t="str">
            <v>19 Marina Drive</v>
          </cell>
          <cell r="BU27" t="str">
            <v>Orford</v>
          </cell>
          <cell r="BV27" t="str">
            <v>Warrington</v>
          </cell>
          <cell r="BW27" t="str">
            <v>Cheshire</v>
          </cell>
          <cell r="BX27" t="str">
            <v>WA2 9NU</v>
          </cell>
          <cell r="BY27" t="str">
            <v>david.mellows@ntlworld.com</v>
          </cell>
          <cell r="BZ27" t="str">
            <v>01925 631038</v>
          </cell>
          <cell r="CA27">
            <v>7963794998</v>
          </cell>
        </row>
        <row r="28">
          <cell r="A28">
            <v>26</v>
          </cell>
          <cell r="B28">
            <v>34698</v>
          </cell>
          <cell r="C28">
            <v>3498416</v>
          </cell>
          <cell r="D28" t="b">
            <v>1</v>
          </cell>
          <cell r="E28" t="str">
            <v>Gabriel</v>
          </cell>
          <cell r="F28" t="str">
            <v>Mikoleizik</v>
          </cell>
          <cell r="G28" t="str">
            <v>Gabriel MIKOLEIZIK</v>
          </cell>
          <cell r="H28" t="str">
            <v>Halton &amp; Frodsham Harriers</v>
          </cell>
          <cell r="I28" t="str">
            <v>St. Nicholas Catholic High Schoolh</v>
          </cell>
          <cell r="J28" t="str">
            <v>U13 Boys</v>
          </cell>
          <cell r="K28" t="str">
            <v>Male</v>
          </cell>
          <cell r="L28" t="str">
            <v>Birth</v>
          </cell>
          <cell r="M28" t="str">
            <v>Chicago</v>
          </cell>
          <cell r="N28">
            <v>38392</v>
          </cell>
          <cell r="O28">
            <v>5</v>
          </cell>
          <cell r="P28">
            <v>13</v>
          </cell>
          <cell r="Q28">
            <v>0</v>
          </cell>
          <cell r="S28">
            <v>0</v>
          </cell>
          <cell r="U28">
            <v>0</v>
          </cell>
          <cell r="W28">
            <v>0</v>
          </cell>
          <cell r="Y28">
            <v>0</v>
          </cell>
          <cell r="AA28">
            <v>0</v>
          </cell>
          <cell r="AC28">
            <v>0</v>
          </cell>
          <cell r="AE28">
            <v>0</v>
          </cell>
          <cell r="AM28">
            <v>0</v>
          </cell>
          <cell r="AS28">
            <v>0</v>
          </cell>
          <cell r="AU28">
            <v>0</v>
          </cell>
          <cell r="AW28">
            <v>0</v>
          </cell>
          <cell r="AY28">
            <v>0</v>
          </cell>
          <cell r="BA28">
            <v>0</v>
          </cell>
          <cell r="BC28">
            <v>0</v>
          </cell>
          <cell r="BE28">
            <v>0</v>
          </cell>
          <cell r="BG28">
            <v>0</v>
          </cell>
          <cell r="BM28" t="str">
            <v>Alex Hurst</v>
          </cell>
          <cell r="BN28">
            <v>42830.524131944447</v>
          </cell>
          <cell r="BO28" t="str">
            <v>8LS93857UH2780111</v>
          </cell>
          <cell r="BP28">
            <v>6</v>
          </cell>
          <cell r="BQ28" t="str">
            <v>Card</v>
          </cell>
          <cell r="BR28" t="b">
            <v>1</v>
          </cell>
          <cell r="BS28">
            <v>90205375733900</v>
          </cell>
          <cell r="BT28" t="str">
            <v>14 Kingsway</v>
          </cell>
          <cell r="BV28" t="str">
            <v>Frodsham</v>
          </cell>
          <cell r="BW28" t="str">
            <v>Cheshire</v>
          </cell>
          <cell r="BX28" t="str">
            <v>WA6 6RU</v>
          </cell>
          <cell r="BY28" t="str">
            <v>gmikoleizik@gmail.com</v>
          </cell>
          <cell r="BZ28">
            <v>7903036233</v>
          </cell>
          <cell r="CA28" t="str">
            <v>07903 036233</v>
          </cell>
        </row>
        <row r="29">
          <cell r="A29">
            <v>27</v>
          </cell>
          <cell r="B29">
            <v>34977</v>
          </cell>
          <cell r="C29">
            <v>3462712</v>
          </cell>
          <cell r="D29" t="b">
            <v>1</v>
          </cell>
          <cell r="E29" t="str">
            <v>Uzezi</v>
          </cell>
          <cell r="F29" t="str">
            <v>Onomerike</v>
          </cell>
          <cell r="G29" t="str">
            <v>Uzezi ONOMERIKE</v>
          </cell>
          <cell r="H29" t="str">
            <v>West Cheshire AC</v>
          </cell>
          <cell r="I29" t="str">
            <v>Calday Grange Grammar School</v>
          </cell>
          <cell r="J29" t="str">
            <v>U13 Boys</v>
          </cell>
          <cell r="K29" t="str">
            <v>Male</v>
          </cell>
          <cell r="L29" t="str">
            <v>Residency</v>
          </cell>
          <cell r="M29" t="str">
            <v>Town/City Place of Birth ...</v>
          </cell>
          <cell r="N29">
            <v>38264</v>
          </cell>
          <cell r="O29">
            <v>5</v>
          </cell>
          <cell r="Q29">
            <v>5</v>
          </cell>
          <cell r="R29" t="str">
            <v>X</v>
          </cell>
          <cell r="S29">
            <v>0</v>
          </cell>
          <cell r="U29">
            <v>0</v>
          </cell>
          <cell r="W29">
            <v>0</v>
          </cell>
          <cell r="Y29">
            <v>0</v>
          </cell>
          <cell r="AA29">
            <v>5</v>
          </cell>
          <cell r="AB29" t="str">
            <v>X</v>
          </cell>
          <cell r="AC29">
            <v>0</v>
          </cell>
          <cell r="AE29">
            <v>0</v>
          </cell>
          <cell r="AM29">
            <v>0</v>
          </cell>
          <cell r="AS29">
            <v>0</v>
          </cell>
          <cell r="AU29">
            <v>0</v>
          </cell>
          <cell r="AW29">
            <v>5</v>
          </cell>
          <cell r="AY29">
            <v>0</v>
          </cell>
          <cell r="BA29">
            <v>0</v>
          </cell>
          <cell r="BC29">
            <v>0</v>
          </cell>
          <cell r="BE29">
            <v>0</v>
          </cell>
          <cell r="BG29">
            <v>0</v>
          </cell>
          <cell r="BM29" t="str">
            <v>Coach ..</v>
          </cell>
          <cell r="BN29">
            <v>42891.420370370368</v>
          </cell>
          <cell r="BO29">
            <v>0</v>
          </cell>
          <cell r="BP29">
            <v>24</v>
          </cell>
          <cell r="BQ29" t="str">
            <v>Card</v>
          </cell>
          <cell r="BR29" t="b">
            <v>0</v>
          </cell>
          <cell r="BS29">
            <v>25200729660060</v>
          </cell>
          <cell r="BT29" t="str">
            <v>Address ..</v>
          </cell>
          <cell r="BU29" t="str">
            <v>13 Simpsons Way</v>
          </cell>
          <cell r="BV29" t="str">
            <v>Broughton</v>
          </cell>
          <cell r="BW29" t="str">
            <v>Flintshire [Sir y Fflint GB-FFL]</v>
          </cell>
          <cell r="BX29" t="str">
            <v>CH4 0RA</v>
          </cell>
          <cell r="BY29" t="str">
            <v>gawhuru@yahoo.co.uk</v>
          </cell>
          <cell r="BZ29">
            <v>7443145886</v>
          </cell>
          <cell r="CA29">
            <v>7443145886</v>
          </cell>
        </row>
        <row r="30">
          <cell r="A30">
            <v>28</v>
          </cell>
          <cell r="B30">
            <v>35050</v>
          </cell>
          <cell r="C30">
            <v>3387534</v>
          </cell>
          <cell r="D30" t="b">
            <v>1</v>
          </cell>
          <cell r="E30" t="str">
            <v>Michael</v>
          </cell>
          <cell r="F30" t="str">
            <v>Ozoemelam</v>
          </cell>
          <cell r="G30" t="str">
            <v>Michael OZOEMELAM</v>
          </cell>
          <cell r="H30" t="str">
            <v>West Cheshire AC</v>
          </cell>
          <cell r="I30" t="str">
            <v>School ..</v>
          </cell>
          <cell r="J30" t="str">
            <v>U15 Boys</v>
          </cell>
          <cell r="K30" t="str">
            <v>Male</v>
          </cell>
          <cell r="L30" t="str">
            <v>Residency</v>
          </cell>
          <cell r="M30" t="str">
            <v>Town/City Place of Birth ...</v>
          </cell>
          <cell r="N30">
            <v>37628</v>
          </cell>
          <cell r="O30">
            <v>4</v>
          </cell>
          <cell r="P30">
            <v>12.01</v>
          </cell>
          <cell r="Q30">
            <v>0</v>
          </cell>
          <cell r="S30">
            <v>0</v>
          </cell>
          <cell r="U30">
            <v>0</v>
          </cell>
          <cell r="W30">
            <v>0</v>
          </cell>
          <cell r="Y30">
            <v>0</v>
          </cell>
          <cell r="AA30">
            <v>0</v>
          </cell>
          <cell r="AC30">
            <v>0</v>
          </cell>
          <cell r="AE30">
            <v>0</v>
          </cell>
          <cell r="AM30">
            <v>0</v>
          </cell>
          <cell r="AS30">
            <v>0</v>
          </cell>
          <cell r="AU30">
            <v>0</v>
          </cell>
          <cell r="AW30">
            <v>0</v>
          </cell>
          <cell r="AY30">
            <v>0</v>
          </cell>
          <cell r="BA30">
            <v>0</v>
          </cell>
          <cell r="BC30">
            <v>0</v>
          </cell>
          <cell r="BE30">
            <v>0</v>
          </cell>
          <cell r="BG30">
            <v>0</v>
          </cell>
          <cell r="BM30" t="str">
            <v>Jonathon Moss</v>
          </cell>
          <cell r="BN30">
            <v>42891.630416666667</v>
          </cell>
          <cell r="BO30">
            <v>0</v>
          </cell>
          <cell r="BP30">
            <v>6</v>
          </cell>
          <cell r="BQ30" t="str">
            <v>Card</v>
          </cell>
          <cell r="BR30" t="b">
            <v>0</v>
          </cell>
          <cell r="BS30">
            <v>12742729660700</v>
          </cell>
          <cell r="BT30" t="str">
            <v>42 Weston Grove</v>
          </cell>
          <cell r="BU30" t="str">
            <v>Upton</v>
          </cell>
          <cell r="BV30" t="str">
            <v>Chester</v>
          </cell>
          <cell r="BW30" t="str">
            <v>Cheshire</v>
          </cell>
          <cell r="BX30" t="str">
            <v>CH2 1Qj</v>
          </cell>
          <cell r="BY30" t="str">
            <v>hugoze@hotmail.com</v>
          </cell>
          <cell r="BZ30" t="str">
            <v>Phone Number (Day)</v>
          </cell>
          <cell r="CA30">
            <v>7799160454</v>
          </cell>
        </row>
        <row r="31">
          <cell r="A31">
            <v>29</v>
          </cell>
          <cell r="B31">
            <v>34973</v>
          </cell>
          <cell r="C31">
            <v>2957894</v>
          </cell>
          <cell r="D31" t="b">
            <v>1</v>
          </cell>
          <cell r="E31" t="str">
            <v>Lewis</v>
          </cell>
          <cell r="F31" t="str">
            <v>Palin</v>
          </cell>
          <cell r="G31" t="str">
            <v>Lewis PALIN</v>
          </cell>
          <cell r="H31" t="str">
            <v>Crewe &amp; Nantwich AC</v>
          </cell>
          <cell r="I31" t="str">
            <v>School ..</v>
          </cell>
          <cell r="J31" t="str">
            <v>U20 Men</v>
          </cell>
          <cell r="K31" t="str">
            <v>Male</v>
          </cell>
          <cell r="L31" t="str">
            <v>Birth</v>
          </cell>
          <cell r="M31" t="str">
            <v>Crewe</v>
          </cell>
          <cell r="N31">
            <v>36604</v>
          </cell>
          <cell r="O31">
            <v>2</v>
          </cell>
          <cell r="P31">
            <v>11.5</v>
          </cell>
          <cell r="Q31">
            <v>0</v>
          </cell>
          <cell r="S31">
            <v>0</v>
          </cell>
          <cell r="U31">
            <v>0</v>
          </cell>
          <cell r="W31">
            <v>0</v>
          </cell>
          <cell r="Y31">
            <v>0</v>
          </cell>
          <cell r="AA31">
            <v>0</v>
          </cell>
          <cell r="AC31">
            <v>0</v>
          </cell>
          <cell r="AE31">
            <v>0</v>
          </cell>
          <cell r="AM31">
            <v>0</v>
          </cell>
          <cell r="AS31">
            <v>0</v>
          </cell>
          <cell r="AU31">
            <v>0</v>
          </cell>
          <cell r="AW31">
            <v>2</v>
          </cell>
          <cell r="AX31">
            <v>6.34</v>
          </cell>
          <cell r="AY31">
            <v>0</v>
          </cell>
          <cell r="BA31">
            <v>0</v>
          </cell>
          <cell r="BC31">
            <v>0</v>
          </cell>
          <cell r="BE31">
            <v>0</v>
          </cell>
          <cell r="BG31">
            <v>0</v>
          </cell>
          <cell r="BM31" t="str">
            <v>Coach ..</v>
          </cell>
          <cell r="BN31">
            <v>42891.374351851853</v>
          </cell>
          <cell r="BO31">
            <v>0</v>
          </cell>
          <cell r="BP31">
            <v>12</v>
          </cell>
          <cell r="BQ31" t="str">
            <v>Card</v>
          </cell>
          <cell r="BR31" t="b">
            <v>0</v>
          </cell>
          <cell r="BS31">
            <v>40869729659848</v>
          </cell>
          <cell r="BT31" t="str">
            <v>23 Abbey Fields</v>
          </cell>
          <cell r="BU31" t="str">
            <v>Wistaston</v>
          </cell>
          <cell r="BV31" t="str">
            <v>Crewe</v>
          </cell>
          <cell r="BW31" t="str">
            <v>cheshire</v>
          </cell>
          <cell r="BX31" t="str">
            <v>CW2 8HJ</v>
          </cell>
          <cell r="BY31" t="str">
            <v>samjpalin@hotmail.co.uk</v>
          </cell>
          <cell r="BZ31" t="str">
            <v>01270 650955</v>
          </cell>
        </row>
        <row r="32">
          <cell r="A32">
            <v>30</v>
          </cell>
          <cell r="B32">
            <v>34796</v>
          </cell>
          <cell r="C32">
            <v>3455627</v>
          </cell>
          <cell r="D32" t="b">
            <v>1</v>
          </cell>
          <cell r="E32" t="str">
            <v>Ethan</v>
          </cell>
          <cell r="F32" t="str">
            <v>Pender</v>
          </cell>
          <cell r="G32" t="str">
            <v>Ethan PENDER</v>
          </cell>
          <cell r="H32" t="str">
            <v>Crewe &amp; Nantwich AC</v>
          </cell>
          <cell r="I32" t="str">
            <v>Dingle primary</v>
          </cell>
          <cell r="J32" t="str">
            <v>U13 Boys</v>
          </cell>
          <cell r="K32" t="str">
            <v>Male</v>
          </cell>
          <cell r="L32" t="str">
            <v>Birth</v>
          </cell>
          <cell r="M32" t="str">
            <v>Crewe</v>
          </cell>
          <cell r="N32">
            <v>38614</v>
          </cell>
          <cell r="O32">
            <v>5</v>
          </cell>
          <cell r="P32">
            <v>14.5</v>
          </cell>
          <cell r="Q32">
            <v>5</v>
          </cell>
          <cell r="R32" t="str">
            <v>X</v>
          </cell>
          <cell r="S32">
            <v>0</v>
          </cell>
          <cell r="U32">
            <v>0</v>
          </cell>
          <cell r="W32">
            <v>0</v>
          </cell>
          <cell r="Y32">
            <v>0</v>
          </cell>
          <cell r="AA32">
            <v>0</v>
          </cell>
          <cell r="AC32">
            <v>0</v>
          </cell>
          <cell r="AE32">
            <v>0</v>
          </cell>
          <cell r="AM32">
            <v>0</v>
          </cell>
          <cell r="AS32">
            <v>5</v>
          </cell>
          <cell r="AT32" t="str">
            <v>X</v>
          </cell>
          <cell r="AU32">
            <v>0</v>
          </cell>
          <cell r="AW32">
            <v>5</v>
          </cell>
          <cell r="AX32">
            <v>3.96</v>
          </cell>
          <cell r="AY32">
            <v>0</v>
          </cell>
          <cell r="BA32">
            <v>0</v>
          </cell>
          <cell r="BC32">
            <v>0</v>
          </cell>
          <cell r="BE32">
            <v>0</v>
          </cell>
          <cell r="BG32">
            <v>5</v>
          </cell>
          <cell r="BH32" t="str">
            <v>X</v>
          </cell>
          <cell r="BM32" t="str">
            <v>Wendy valentine</v>
          </cell>
          <cell r="BN32">
            <v>42860.269849537035</v>
          </cell>
          <cell r="BO32" t="str">
            <v>1L219190U74436337</v>
          </cell>
          <cell r="BP32">
            <v>30</v>
          </cell>
          <cell r="BQ32" t="str">
            <v>Card</v>
          </cell>
          <cell r="BR32" t="b">
            <v>1</v>
          </cell>
          <cell r="BS32">
            <v>33631375735257</v>
          </cell>
          <cell r="BT32" t="str">
            <v>21 Grenville close haslington</v>
          </cell>
          <cell r="BV32" t="str">
            <v>Crewe</v>
          </cell>
          <cell r="BW32" t="str">
            <v>Cheshire</v>
          </cell>
          <cell r="BX32" t="str">
            <v>Cw15tu</v>
          </cell>
          <cell r="BY32" t="str">
            <v>anita-short@sky.com</v>
          </cell>
          <cell r="BZ32">
            <v>7799627996</v>
          </cell>
          <cell r="CA32">
            <v>7799627996</v>
          </cell>
        </row>
        <row r="33">
          <cell r="A33">
            <v>31</v>
          </cell>
          <cell r="B33">
            <v>35166</v>
          </cell>
          <cell r="C33">
            <v>9999999</v>
          </cell>
          <cell r="D33" t="b">
            <v>1</v>
          </cell>
          <cell r="E33" t="str">
            <v>Matthew</v>
          </cell>
          <cell r="F33" t="str">
            <v>Pennington</v>
          </cell>
          <cell r="G33" t="str">
            <v>Matthew PENNINGTON</v>
          </cell>
          <cell r="H33" t="str">
            <v>Vale Royal AC</v>
          </cell>
          <cell r="I33" t="str">
            <v>School ..</v>
          </cell>
          <cell r="J33" t="str">
            <v>U13 Boys</v>
          </cell>
          <cell r="K33" t="str">
            <v>Male</v>
          </cell>
          <cell r="L33" t="str">
            <v>Birth</v>
          </cell>
          <cell r="M33" t="str">
            <v>Town/City Place of Birth ...</v>
          </cell>
          <cell r="N33">
            <v>38927</v>
          </cell>
          <cell r="O33">
            <v>5</v>
          </cell>
          <cell r="P33" t="str">
            <v>X</v>
          </cell>
          <cell r="Q33">
            <v>5</v>
          </cell>
          <cell r="R33" t="str">
            <v>X</v>
          </cell>
          <cell r="S33">
            <v>0</v>
          </cell>
          <cell r="U33">
            <v>0</v>
          </cell>
          <cell r="W33">
            <v>0</v>
          </cell>
          <cell r="Y33">
            <v>0</v>
          </cell>
          <cell r="AA33">
            <v>0</v>
          </cell>
          <cell r="AC33">
            <v>0</v>
          </cell>
          <cell r="AE33">
            <v>0</v>
          </cell>
          <cell r="AM33">
            <v>0</v>
          </cell>
          <cell r="AS33">
            <v>0</v>
          </cell>
          <cell r="AU33">
            <v>0</v>
          </cell>
          <cell r="AW33">
            <v>0</v>
          </cell>
          <cell r="AY33">
            <v>0</v>
          </cell>
          <cell r="BA33">
            <v>0</v>
          </cell>
          <cell r="BC33">
            <v>0</v>
          </cell>
          <cell r="BE33">
            <v>0</v>
          </cell>
          <cell r="BG33">
            <v>0</v>
          </cell>
          <cell r="BM33" t="str">
            <v>Coach ..</v>
          </cell>
          <cell r="BN33">
            <v>42952.207858796297</v>
          </cell>
          <cell r="BO33" t="str">
            <v>89T33801CH592330F</v>
          </cell>
          <cell r="BP33">
            <v>6</v>
          </cell>
          <cell r="BQ33" t="str">
            <v>Card</v>
          </cell>
          <cell r="BR33" t="b">
            <v>1</v>
          </cell>
          <cell r="BS33">
            <v>99310729660856</v>
          </cell>
          <cell r="BT33" t="str">
            <v>13 Abbey Way</v>
          </cell>
          <cell r="BV33" t="str">
            <v>Northwich</v>
          </cell>
          <cell r="BW33" t="str">
            <v>Cheshire</v>
          </cell>
          <cell r="BX33" t="str">
            <v>CW8 1LY</v>
          </cell>
          <cell r="BY33" t="str">
            <v>jopenningtondesign@gmail.com</v>
          </cell>
          <cell r="BZ33" t="str">
            <v>07817 882756</v>
          </cell>
          <cell r="CA33" t="str">
            <v>07817 882756</v>
          </cell>
        </row>
        <row r="34">
          <cell r="A34">
            <v>32</v>
          </cell>
          <cell r="B34">
            <v>34648</v>
          </cell>
          <cell r="C34">
            <v>3669105</v>
          </cell>
          <cell r="D34" t="b">
            <v>1</v>
          </cell>
          <cell r="E34" t="str">
            <v>Oliver</v>
          </cell>
          <cell r="F34" t="str">
            <v>Revill</v>
          </cell>
          <cell r="G34" t="str">
            <v>Oliver REVILL</v>
          </cell>
          <cell r="H34" t="str">
            <v>Macclesfield Harriers &amp; AC</v>
          </cell>
          <cell r="I34" t="str">
            <v>School ..</v>
          </cell>
          <cell r="J34" t="str">
            <v>U13 Boys</v>
          </cell>
          <cell r="K34" t="str">
            <v>Male</v>
          </cell>
          <cell r="L34" t="str">
            <v>Birth</v>
          </cell>
          <cell r="M34" t="str">
            <v>Macclesfield</v>
          </cell>
          <cell r="N34">
            <v>38810</v>
          </cell>
          <cell r="O34">
            <v>5</v>
          </cell>
          <cell r="P34" t="str">
            <v>X</v>
          </cell>
          <cell r="Q34">
            <v>0</v>
          </cell>
          <cell r="S34">
            <v>0</v>
          </cell>
          <cell r="U34">
            <v>0</v>
          </cell>
          <cell r="W34">
            <v>0</v>
          </cell>
          <cell r="Y34">
            <v>0</v>
          </cell>
          <cell r="AA34">
            <v>0</v>
          </cell>
          <cell r="AC34">
            <v>0</v>
          </cell>
          <cell r="AE34">
            <v>0</v>
          </cell>
          <cell r="AM34">
            <v>0</v>
          </cell>
          <cell r="AS34">
            <v>5</v>
          </cell>
          <cell r="AU34">
            <v>0</v>
          </cell>
          <cell r="AW34">
            <v>5</v>
          </cell>
          <cell r="AX34" t="str">
            <v>X</v>
          </cell>
          <cell r="AY34">
            <v>0</v>
          </cell>
          <cell r="BA34">
            <v>0</v>
          </cell>
          <cell r="BC34">
            <v>0</v>
          </cell>
          <cell r="BE34">
            <v>0</v>
          </cell>
          <cell r="BG34">
            <v>5</v>
          </cell>
          <cell r="BH34" t="str">
            <v>X</v>
          </cell>
          <cell r="BM34" t="str">
            <v>Coach ..</v>
          </cell>
          <cell r="BN34">
            <v>42830.200312499997</v>
          </cell>
          <cell r="BO34">
            <v>0</v>
          </cell>
          <cell r="BP34">
            <v>18</v>
          </cell>
          <cell r="BQ34" t="str">
            <v>Card</v>
          </cell>
          <cell r="BR34" t="b">
            <v>0</v>
          </cell>
          <cell r="BS34">
            <v>23572375733060</v>
          </cell>
          <cell r="BT34" t="str">
            <v>32 Lakeside</v>
          </cell>
          <cell r="BU34" t="str">
            <v>Bosley</v>
          </cell>
          <cell r="BV34" t="str">
            <v>Macclesfield</v>
          </cell>
          <cell r="BW34" t="str">
            <v>Cheshire</v>
          </cell>
          <cell r="BX34" t="str">
            <v>SK11 0PL</v>
          </cell>
          <cell r="BY34" t="str">
            <v>revillrams@gmail.com</v>
          </cell>
          <cell r="BZ34" t="str">
            <v>01260 223 110</v>
          </cell>
          <cell r="CA34">
            <v>7549663042</v>
          </cell>
        </row>
        <row r="35">
          <cell r="A35">
            <v>33</v>
          </cell>
          <cell r="B35">
            <v>34371</v>
          </cell>
          <cell r="C35">
            <v>3673124</v>
          </cell>
          <cell r="D35" t="b">
            <v>1</v>
          </cell>
          <cell r="E35" t="str">
            <v>Benjamin</v>
          </cell>
          <cell r="F35" t="str">
            <v>Rutherford</v>
          </cell>
          <cell r="G35" t="str">
            <v>Benjamin RUTHERFORD</v>
          </cell>
          <cell r="H35" t="str">
            <v>West Cheshire AC</v>
          </cell>
          <cell r="I35" t="str">
            <v>Upton High School</v>
          </cell>
          <cell r="J35" t="str">
            <v>U15 Boys</v>
          </cell>
          <cell r="K35" t="str">
            <v>Male</v>
          </cell>
          <cell r="L35" t="str">
            <v>Birth</v>
          </cell>
          <cell r="M35" t="str">
            <v>Chester</v>
          </cell>
          <cell r="N35">
            <v>37586</v>
          </cell>
          <cell r="O35">
            <v>4</v>
          </cell>
          <cell r="P35" t="str">
            <v>X</v>
          </cell>
          <cell r="Q35">
            <v>0</v>
          </cell>
          <cell r="S35">
            <v>0</v>
          </cell>
          <cell r="U35">
            <v>0</v>
          </cell>
          <cell r="W35">
            <v>0</v>
          </cell>
          <cell r="Y35">
            <v>0</v>
          </cell>
          <cell r="AA35">
            <v>0</v>
          </cell>
          <cell r="AC35">
            <v>0</v>
          </cell>
          <cell r="AE35">
            <v>0</v>
          </cell>
          <cell r="AM35">
            <v>0</v>
          </cell>
          <cell r="AS35">
            <v>4</v>
          </cell>
          <cell r="AT35" t="str">
            <v>X</v>
          </cell>
          <cell r="AU35">
            <v>0</v>
          </cell>
          <cell r="AW35">
            <v>0</v>
          </cell>
          <cell r="AY35">
            <v>0</v>
          </cell>
          <cell r="BA35">
            <v>0</v>
          </cell>
          <cell r="BC35">
            <v>0</v>
          </cell>
          <cell r="BE35">
            <v>0</v>
          </cell>
          <cell r="BG35">
            <v>0</v>
          </cell>
          <cell r="BM35" t="str">
            <v>West Cheshire Athletics</v>
          </cell>
          <cell r="BN35">
            <v>42740.446886574071</v>
          </cell>
          <cell r="BO35" t="str">
            <v>5DV80926CH845342U</v>
          </cell>
          <cell r="BP35">
            <v>12</v>
          </cell>
          <cell r="BQ35" t="str">
            <v>Card</v>
          </cell>
          <cell r="BR35" t="b">
            <v>1</v>
          </cell>
          <cell r="BS35">
            <v>26112741637123</v>
          </cell>
          <cell r="BT35" t="str">
            <v>31 Wealstone Lane</v>
          </cell>
          <cell r="BU35" t="str">
            <v>Upton</v>
          </cell>
          <cell r="BV35" t="str">
            <v>Chester</v>
          </cell>
          <cell r="BW35" t="str">
            <v>Cheshire</v>
          </cell>
          <cell r="BX35" t="str">
            <v>CH2 1HD</v>
          </cell>
          <cell r="BY35" t="str">
            <v>toni.rutherford@googlemail.com</v>
          </cell>
          <cell r="BZ35" t="str">
            <v>01244 375004</v>
          </cell>
          <cell r="CA35">
            <v>7496511045</v>
          </cell>
        </row>
        <row r="36">
          <cell r="A36">
            <v>34</v>
          </cell>
          <cell r="B36">
            <v>34986</v>
          </cell>
          <cell r="C36">
            <v>123456654321</v>
          </cell>
          <cell r="D36" t="b">
            <v>1</v>
          </cell>
          <cell r="E36" t="str">
            <v>Darren</v>
          </cell>
          <cell r="F36" t="str">
            <v>Scott</v>
          </cell>
          <cell r="G36" t="str">
            <v>Darren SCOTT</v>
          </cell>
          <cell r="H36" t="str">
            <v>St Helens Sutton AC</v>
          </cell>
          <cell r="I36" t="str">
            <v>School ..</v>
          </cell>
          <cell r="J36" t="str">
            <v>Senior Men</v>
          </cell>
          <cell r="K36" t="str">
            <v>Male</v>
          </cell>
          <cell r="L36" t="str">
            <v>Birth</v>
          </cell>
          <cell r="M36" t="str">
            <v>Town/City Place of Birth ...</v>
          </cell>
          <cell r="N36">
            <v>25269</v>
          </cell>
          <cell r="O36">
            <v>1</v>
          </cell>
          <cell r="P36">
            <v>11.5</v>
          </cell>
          <cell r="Q36">
            <v>0</v>
          </cell>
          <cell r="S36">
            <v>0</v>
          </cell>
          <cell r="U36">
            <v>0</v>
          </cell>
          <cell r="W36">
            <v>0</v>
          </cell>
          <cell r="Y36">
            <v>0</v>
          </cell>
          <cell r="AA36">
            <v>0</v>
          </cell>
          <cell r="AC36">
            <v>0</v>
          </cell>
          <cell r="AE36">
            <v>0</v>
          </cell>
          <cell r="AM36">
            <v>0</v>
          </cell>
          <cell r="AS36">
            <v>0</v>
          </cell>
          <cell r="AU36">
            <v>0</v>
          </cell>
          <cell r="AW36">
            <v>0</v>
          </cell>
          <cell r="AY36">
            <v>0</v>
          </cell>
          <cell r="BA36">
            <v>0</v>
          </cell>
          <cell r="BC36">
            <v>0</v>
          </cell>
          <cell r="BE36">
            <v>0</v>
          </cell>
          <cell r="BG36">
            <v>0</v>
          </cell>
          <cell r="BM36" t="str">
            <v>Coach ..</v>
          </cell>
          <cell r="BN36">
            <v>42891.472974537035</v>
          </cell>
          <cell r="BO36" t="str">
            <v>5KC75073B2759963U</v>
          </cell>
          <cell r="BP36">
            <v>6</v>
          </cell>
          <cell r="BQ36" t="str">
            <v>Card</v>
          </cell>
          <cell r="BR36" t="b">
            <v>1</v>
          </cell>
          <cell r="BS36">
            <v>21350729660222</v>
          </cell>
          <cell r="BT36" t="str">
            <v>38 Bridgeway east</v>
          </cell>
          <cell r="BV36" t="str">
            <v>Windmill hill</v>
          </cell>
          <cell r="BW36" t="str">
            <v>cheshire</v>
          </cell>
          <cell r="BX36" t="str">
            <v>wa7 6ld</v>
          </cell>
          <cell r="BY36" t="str">
            <v>scotty.40@hotmail.co.uk</v>
          </cell>
          <cell r="BZ36" t="str">
            <v>Phone Number (Day)</v>
          </cell>
          <cell r="CA36">
            <v>7903971307</v>
          </cell>
        </row>
        <row r="37">
          <cell r="A37">
            <v>35</v>
          </cell>
          <cell r="B37">
            <v>32335</v>
          </cell>
          <cell r="C37">
            <v>3294733</v>
          </cell>
          <cell r="D37" t="b">
            <v>1</v>
          </cell>
          <cell r="E37" t="str">
            <v>Jacob</v>
          </cell>
          <cell r="F37" t="str">
            <v>Simmonds</v>
          </cell>
          <cell r="G37" t="str">
            <v>Jacob SIMMONDS</v>
          </cell>
          <cell r="H37" t="str">
            <v>West Cheshire AC</v>
          </cell>
          <cell r="I37" t="str">
            <v>Helsby High School</v>
          </cell>
          <cell r="J37" t="str">
            <v>U17 Men</v>
          </cell>
          <cell r="K37" t="str">
            <v>Male</v>
          </cell>
          <cell r="L37" t="str">
            <v>Birth</v>
          </cell>
          <cell r="M37" t="str">
            <v>Chester/20th Nov 2001</v>
          </cell>
          <cell r="N37">
            <v>37215</v>
          </cell>
          <cell r="O37">
            <v>3</v>
          </cell>
          <cell r="P37" t="str">
            <v>X</v>
          </cell>
          <cell r="Q37">
            <v>3</v>
          </cell>
          <cell r="R37" t="str">
            <v>X</v>
          </cell>
          <cell r="S37">
            <v>0</v>
          </cell>
          <cell r="U37">
            <v>0</v>
          </cell>
          <cell r="W37">
            <v>0</v>
          </cell>
          <cell r="Y37">
            <v>0</v>
          </cell>
          <cell r="AA37">
            <v>0</v>
          </cell>
          <cell r="AC37">
            <v>0</v>
          </cell>
          <cell r="AE37">
            <v>0</v>
          </cell>
          <cell r="AM37">
            <v>0</v>
          </cell>
          <cell r="AS37">
            <v>0</v>
          </cell>
          <cell r="AU37">
            <v>0</v>
          </cell>
          <cell r="AW37">
            <v>0</v>
          </cell>
          <cell r="AY37">
            <v>0</v>
          </cell>
          <cell r="BA37">
            <v>0</v>
          </cell>
          <cell r="BC37">
            <v>0</v>
          </cell>
          <cell r="BE37">
            <v>0</v>
          </cell>
          <cell r="BG37">
            <v>0</v>
          </cell>
          <cell r="BM37" t="str">
            <v>Jonathan Moss</v>
          </cell>
          <cell r="BN37">
            <v>42798.603159722225</v>
          </cell>
          <cell r="BO37" t="str">
            <v>8K3974130D517963Y</v>
          </cell>
          <cell r="BP37">
            <v>12</v>
          </cell>
          <cell r="BQ37" t="str">
            <v>Card</v>
          </cell>
          <cell r="BR37" t="b">
            <v>1</v>
          </cell>
          <cell r="BS37">
            <v>20111102062787</v>
          </cell>
          <cell r="BT37" t="str">
            <v>Hill Farm</v>
          </cell>
          <cell r="BU37" t="str">
            <v>Picton</v>
          </cell>
          <cell r="BV37" t="str">
            <v>Chester</v>
          </cell>
          <cell r="BW37" t="str">
            <v>Cheshire</v>
          </cell>
          <cell r="BX37" t="str">
            <v>CH2 4HE</v>
          </cell>
          <cell r="BY37" t="str">
            <v>cavsimmonds@googlemail.com</v>
          </cell>
          <cell r="BZ37">
            <v>7754438777</v>
          </cell>
          <cell r="CA37">
            <v>7754438777</v>
          </cell>
          <cell r="CB37" t="b">
            <v>1</v>
          </cell>
        </row>
        <row r="38">
          <cell r="A38">
            <v>36</v>
          </cell>
          <cell r="B38">
            <v>33971</v>
          </cell>
          <cell r="C38">
            <v>3538387</v>
          </cell>
          <cell r="D38" t="b">
            <v>1</v>
          </cell>
          <cell r="E38" t="str">
            <v>Oscar</v>
          </cell>
          <cell r="F38" t="str">
            <v>Smith</v>
          </cell>
          <cell r="G38" t="str">
            <v>Oscar SMITH</v>
          </cell>
          <cell r="H38" t="str">
            <v>Crewe &amp; Nantwich AC</v>
          </cell>
          <cell r="I38" t="str">
            <v>Holmes Chapel Comprehensive School</v>
          </cell>
          <cell r="J38" t="str">
            <v>U17 Men</v>
          </cell>
          <cell r="K38" t="str">
            <v>Male</v>
          </cell>
          <cell r="L38" t="str">
            <v>Residency</v>
          </cell>
          <cell r="M38" t="str">
            <v>Crewe</v>
          </cell>
          <cell r="N38">
            <v>37482</v>
          </cell>
          <cell r="O38">
            <v>3</v>
          </cell>
          <cell r="P38">
            <v>13.6</v>
          </cell>
          <cell r="Q38">
            <v>3</v>
          </cell>
          <cell r="R38">
            <v>25.7</v>
          </cell>
          <cell r="S38">
            <v>0</v>
          </cell>
          <cell r="U38">
            <v>0</v>
          </cell>
          <cell r="W38">
            <v>0</v>
          </cell>
          <cell r="Y38">
            <v>0</v>
          </cell>
          <cell r="AA38">
            <v>0</v>
          </cell>
          <cell r="AC38">
            <v>0</v>
          </cell>
          <cell r="AE38">
            <v>0</v>
          </cell>
          <cell r="AM38">
            <v>0</v>
          </cell>
          <cell r="AS38">
            <v>0</v>
          </cell>
          <cell r="AU38">
            <v>0</v>
          </cell>
          <cell r="AW38">
            <v>0</v>
          </cell>
          <cell r="AY38">
            <v>0</v>
          </cell>
          <cell r="BA38">
            <v>0</v>
          </cell>
          <cell r="BC38">
            <v>0</v>
          </cell>
          <cell r="BE38">
            <v>0</v>
          </cell>
          <cell r="BG38">
            <v>0</v>
          </cell>
          <cell r="BM38" t="str">
            <v>Coach ..</v>
          </cell>
          <cell r="BN38">
            <v>42852.220682870371</v>
          </cell>
          <cell r="BO38" t="str">
            <v>8LF35644JD2358101</v>
          </cell>
          <cell r="BP38">
            <v>12</v>
          </cell>
          <cell r="BQ38" t="str">
            <v>Card</v>
          </cell>
          <cell r="BR38" t="b">
            <v>1</v>
          </cell>
          <cell r="BS38">
            <v>1936933833632</v>
          </cell>
          <cell r="BT38" t="str">
            <v>106 Chester Road</v>
          </cell>
          <cell r="BU38" t="str">
            <v>Holmes Chapel</v>
          </cell>
          <cell r="BV38" t="str">
            <v>Crewe</v>
          </cell>
          <cell r="BW38" t="str">
            <v>Cheshire</v>
          </cell>
          <cell r="BX38" t="str">
            <v>CW4 7DS</v>
          </cell>
          <cell r="BY38" t="str">
            <v>fi@paulandfi.co.uk</v>
          </cell>
          <cell r="BZ38" t="str">
            <v>01477 535713</v>
          </cell>
          <cell r="CA38" t="str">
            <v>07952 101644</v>
          </cell>
        </row>
        <row r="39">
          <cell r="A39">
            <v>37</v>
          </cell>
          <cell r="B39">
            <v>33978</v>
          </cell>
          <cell r="C39">
            <v>3373625</v>
          </cell>
          <cell r="D39" t="b">
            <v>1</v>
          </cell>
          <cell r="E39" t="str">
            <v>Nathan</v>
          </cell>
          <cell r="F39" t="str">
            <v>Stapleton</v>
          </cell>
          <cell r="G39" t="str">
            <v>Nathan STAPLETON</v>
          </cell>
          <cell r="H39" t="str">
            <v>Vale Royal AC</v>
          </cell>
          <cell r="I39" t="str">
            <v>St Nicholas Catholic High</v>
          </cell>
          <cell r="J39" t="str">
            <v>U15 Boys</v>
          </cell>
          <cell r="K39" t="str">
            <v>Male</v>
          </cell>
          <cell r="L39" t="str">
            <v>Residency</v>
          </cell>
          <cell r="M39" t="str">
            <v>Chester</v>
          </cell>
          <cell r="N39">
            <v>37621</v>
          </cell>
          <cell r="O39">
            <v>4</v>
          </cell>
          <cell r="P39">
            <v>13.4</v>
          </cell>
          <cell r="Q39">
            <v>4</v>
          </cell>
          <cell r="R39">
            <v>27.85</v>
          </cell>
          <cell r="S39">
            <v>0</v>
          </cell>
          <cell r="U39">
            <v>0</v>
          </cell>
          <cell r="W39">
            <v>0</v>
          </cell>
          <cell r="Y39">
            <v>0</v>
          </cell>
          <cell r="AA39">
            <v>0</v>
          </cell>
          <cell r="AC39">
            <v>0</v>
          </cell>
          <cell r="AE39">
            <v>0</v>
          </cell>
          <cell r="AM39">
            <v>0</v>
          </cell>
          <cell r="AS39">
            <v>0</v>
          </cell>
          <cell r="AU39">
            <v>0</v>
          </cell>
          <cell r="AW39">
            <v>0</v>
          </cell>
          <cell r="AY39">
            <v>0</v>
          </cell>
          <cell r="BA39">
            <v>0</v>
          </cell>
          <cell r="BC39">
            <v>0</v>
          </cell>
          <cell r="BE39">
            <v>0</v>
          </cell>
          <cell r="BG39">
            <v>0</v>
          </cell>
          <cell r="BM39" t="str">
            <v>Harry Evans</v>
          </cell>
          <cell r="BN39">
            <v>42852.242175925923</v>
          </cell>
          <cell r="BO39" t="str">
            <v>3W9783585L693700J</v>
          </cell>
          <cell r="BP39">
            <v>12</v>
          </cell>
          <cell r="BQ39" t="str">
            <v>Bank</v>
          </cell>
          <cell r="BR39" t="b">
            <v>1</v>
          </cell>
          <cell r="BS39">
            <v>2017233833663</v>
          </cell>
          <cell r="BT39" t="str">
            <v>19 Oak Meadow</v>
          </cell>
          <cell r="BU39" t="str">
            <v>Weaverham</v>
          </cell>
          <cell r="BV39" t="str">
            <v>Northwich</v>
          </cell>
          <cell r="BW39" t="str">
            <v>Cheshire</v>
          </cell>
          <cell r="BX39" t="str">
            <v>CW8 3AX</v>
          </cell>
          <cell r="BY39" t="str">
            <v>steveastapleton@hotmail.com</v>
          </cell>
          <cell r="BZ39" t="str">
            <v>01606 854622</v>
          </cell>
          <cell r="CA39" t="str">
            <v>07833 090260</v>
          </cell>
        </row>
        <row r="40">
          <cell r="A40">
            <v>38</v>
          </cell>
          <cell r="B40">
            <v>34853</v>
          </cell>
          <cell r="C40">
            <v>3455636</v>
          </cell>
          <cell r="D40" t="b">
            <v>1</v>
          </cell>
          <cell r="E40" t="str">
            <v>Thomas</v>
          </cell>
          <cell r="F40" t="str">
            <v>Stokes</v>
          </cell>
          <cell r="G40" t="str">
            <v>Thomas STOKES</v>
          </cell>
          <cell r="H40" t="str">
            <v>Crewe &amp; Nantwich AC</v>
          </cell>
          <cell r="I40" t="str">
            <v>Pear Tree Primary School</v>
          </cell>
          <cell r="J40" t="str">
            <v>U13 Boys</v>
          </cell>
          <cell r="K40" t="str">
            <v>Male</v>
          </cell>
          <cell r="L40" t="str">
            <v>Residency</v>
          </cell>
          <cell r="M40" t="str">
            <v>Warrington</v>
          </cell>
          <cell r="N40">
            <v>38635</v>
          </cell>
          <cell r="O40">
            <v>5</v>
          </cell>
          <cell r="P40">
            <v>15.1</v>
          </cell>
          <cell r="Q40">
            <v>5</v>
          </cell>
          <cell r="R40">
            <v>30.28</v>
          </cell>
          <cell r="S40">
            <v>0</v>
          </cell>
          <cell r="U40">
            <v>5</v>
          </cell>
          <cell r="V40">
            <v>2.39</v>
          </cell>
          <cell r="W40">
            <v>5</v>
          </cell>
          <cell r="X40">
            <v>5.22</v>
          </cell>
          <cell r="Y40">
            <v>0</v>
          </cell>
          <cell r="AA40">
            <v>0</v>
          </cell>
          <cell r="AC40">
            <v>0</v>
          </cell>
          <cell r="AE40">
            <v>0</v>
          </cell>
          <cell r="AM40">
            <v>0</v>
          </cell>
          <cell r="AS40">
            <v>0</v>
          </cell>
          <cell r="AU40">
            <v>0</v>
          </cell>
          <cell r="AW40">
            <v>5</v>
          </cell>
          <cell r="AX40">
            <v>3.71</v>
          </cell>
          <cell r="AY40">
            <v>0</v>
          </cell>
          <cell r="BA40">
            <v>0</v>
          </cell>
          <cell r="BC40">
            <v>0</v>
          </cell>
          <cell r="BE40">
            <v>0</v>
          </cell>
          <cell r="BG40">
            <v>5</v>
          </cell>
          <cell r="BH40">
            <v>22.55</v>
          </cell>
          <cell r="BM40" t="str">
            <v>Coach ..</v>
          </cell>
          <cell r="BN40">
            <v>42860.533391203702</v>
          </cell>
          <cell r="BO40" t="str">
            <v>05078024X9814534V</v>
          </cell>
          <cell r="BP40">
            <v>36</v>
          </cell>
          <cell r="BQ40" t="str">
            <v>Card</v>
          </cell>
          <cell r="BR40" t="b">
            <v>1</v>
          </cell>
          <cell r="BS40">
            <v>19755375735989</v>
          </cell>
          <cell r="BT40" t="str">
            <v>5 Dunnillow Field</v>
          </cell>
          <cell r="BU40" t="str">
            <v>Stapeley</v>
          </cell>
          <cell r="BV40" t="str">
            <v>Nantwich</v>
          </cell>
          <cell r="BW40" t="str">
            <v>Cheshire</v>
          </cell>
          <cell r="BX40" t="str">
            <v>CW5 7GX</v>
          </cell>
          <cell r="BY40" t="str">
            <v>dbailey4569@hotmail.com</v>
          </cell>
          <cell r="BZ40">
            <v>1270618804</v>
          </cell>
          <cell r="CA40">
            <v>7815742336</v>
          </cell>
        </row>
        <row r="41">
          <cell r="A41">
            <v>39</v>
          </cell>
          <cell r="B41">
            <v>34996</v>
          </cell>
          <cell r="C41">
            <v>3580020</v>
          </cell>
          <cell r="D41" t="b">
            <v>1</v>
          </cell>
          <cell r="E41" t="str">
            <v>Benjamen</v>
          </cell>
          <cell r="F41" t="str">
            <v>Thorn</v>
          </cell>
          <cell r="G41" t="str">
            <v>Benjamen THORN</v>
          </cell>
          <cell r="H41" t="str">
            <v>Vale Royal AC</v>
          </cell>
          <cell r="I41" t="str">
            <v>Weaverham High School</v>
          </cell>
          <cell r="J41" t="str">
            <v>U13 Boys</v>
          </cell>
          <cell r="K41" t="str">
            <v>Male</v>
          </cell>
          <cell r="L41" t="str">
            <v>Birth</v>
          </cell>
          <cell r="M41" t="str">
            <v>Town/City Place of Birth ...</v>
          </cell>
          <cell r="N41">
            <v>38332</v>
          </cell>
          <cell r="O41">
            <v>5</v>
          </cell>
          <cell r="P41" t="str">
            <v>X</v>
          </cell>
          <cell r="Q41">
            <v>0</v>
          </cell>
          <cell r="S41">
            <v>0</v>
          </cell>
          <cell r="U41">
            <v>0</v>
          </cell>
          <cell r="W41">
            <v>0</v>
          </cell>
          <cell r="Y41">
            <v>0</v>
          </cell>
          <cell r="AA41">
            <v>0</v>
          </cell>
          <cell r="AC41">
            <v>0</v>
          </cell>
          <cell r="AE41">
            <v>0</v>
          </cell>
          <cell r="AM41">
            <v>0</v>
          </cell>
          <cell r="AS41">
            <v>0</v>
          </cell>
          <cell r="AU41">
            <v>0</v>
          </cell>
          <cell r="AW41">
            <v>5</v>
          </cell>
          <cell r="AX41" t="str">
            <v>X</v>
          </cell>
          <cell r="AY41">
            <v>0</v>
          </cell>
          <cell r="BA41">
            <v>5</v>
          </cell>
          <cell r="BB41" t="str">
            <v>X</v>
          </cell>
          <cell r="BC41">
            <v>5</v>
          </cell>
          <cell r="BD41" t="str">
            <v>X</v>
          </cell>
          <cell r="BE41">
            <v>0</v>
          </cell>
          <cell r="BG41">
            <v>5</v>
          </cell>
          <cell r="BH41" t="str">
            <v>X</v>
          </cell>
          <cell r="BM41" t="str">
            <v>Nick Kelly</v>
          </cell>
          <cell r="BN41">
            <v>42891.499849537038</v>
          </cell>
          <cell r="BO41" t="str">
            <v>0EG969229P0019925</v>
          </cell>
          <cell r="BP41">
            <v>30</v>
          </cell>
          <cell r="BQ41" t="str">
            <v>Card</v>
          </cell>
          <cell r="BR41" t="b">
            <v>1</v>
          </cell>
          <cell r="BS41">
            <v>11122729660262</v>
          </cell>
          <cell r="BT41" t="str">
            <v>2 Weaverham Road</v>
          </cell>
          <cell r="BU41" t="str">
            <v>Cuddington</v>
          </cell>
          <cell r="BV41" t="str">
            <v>Northwich</v>
          </cell>
          <cell r="BW41" t="str">
            <v>Cheshire</v>
          </cell>
          <cell r="BX41" t="str">
            <v>CW8 2NJ</v>
          </cell>
          <cell r="BY41" t="str">
            <v>robertedwardthorn@yahoo.co.uk</v>
          </cell>
          <cell r="BZ41">
            <v>1606888663</v>
          </cell>
          <cell r="CA41">
            <v>7753902798</v>
          </cell>
        </row>
        <row r="42">
          <cell r="A42">
            <v>40</v>
          </cell>
          <cell r="B42">
            <v>34919</v>
          </cell>
          <cell r="C42">
            <v>3350677</v>
          </cell>
          <cell r="D42" t="b">
            <v>1</v>
          </cell>
          <cell r="E42" t="str">
            <v>Benjamin</v>
          </cell>
          <cell r="F42" t="str">
            <v>Verbickas</v>
          </cell>
          <cell r="G42" t="str">
            <v>Benjamin VERBICKAS</v>
          </cell>
          <cell r="H42" t="str">
            <v>Crewe &amp; Nantwich AC</v>
          </cell>
          <cell r="I42" t="str">
            <v>sandbach school</v>
          </cell>
          <cell r="J42" t="str">
            <v>U15 Boys</v>
          </cell>
          <cell r="K42" t="str">
            <v>Male</v>
          </cell>
          <cell r="L42" t="str">
            <v>Residency</v>
          </cell>
          <cell r="M42" t="str">
            <v>manchester</v>
          </cell>
          <cell r="N42">
            <v>37871</v>
          </cell>
          <cell r="O42">
            <v>4</v>
          </cell>
          <cell r="P42">
            <v>12.73</v>
          </cell>
          <cell r="Q42">
            <v>4</v>
          </cell>
          <cell r="R42">
            <v>25.3</v>
          </cell>
          <cell r="S42">
            <v>0</v>
          </cell>
          <cell r="U42">
            <v>0</v>
          </cell>
          <cell r="W42">
            <v>0</v>
          </cell>
          <cell r="Y42">
            <v>0</v>
          </cell>
          <cell r="AA42">
            <v>0</v>
          </cell>
          <cell r="AC42">
            <v>0</v>
          </cell>
          <cell r="AE42">
            <v>0</v>
          </cell>
          <cell r="AM42">
            <v>0</v>
          </cell>
          <cell r="AS42">
            <v>0</v>
          </cell>
          <cell r="AU42">
            <v>0</v>
          </cell>
          <cell r="AW42">
            <v>0</v>
          </cell>
          <cell r="AY42">
            <v>0</v>
          </cell>
          <cell r="BA42">
            <v>0</v>
          </cell>
          <cell r="BC42">
            <v>0</v>
          </cell>
          <cell r="BE42">
            <v>0</v>
          </cell>
          <cell r="BG42">
            <v>0</v>
          </cell>
          <cell r="BM42" t="str">
            <v>Coach ..</v>
          </cell>
          <cell r="BN42">
            <v>42891.103298611109</v>
          </cell>
          <cell r="BO42">
            <v>0</v>
          </cell>
          <cell r="BP42">
            <v>12</v>
          </cell>
          <cell r="BQ42" t="str">
            <v>Card</v>
          </cell>
          <cell r="BR42" t="b">
            <v>0</v>
          </cell>
          <cell r="BS42">
            <v>24973729659079</v>
          </cell>
          <cell r="BT42" t="str">
            <v>16 elworth street</v>
          </cell>
          <cell r="BV42" t="str">
            <v>sandbach</v>
          </cell>
          <cell r="BW42" t="str">
            <v>cheshire</v>
          </cell>
          <cell r="BX42" t="str">
            <v>cw111ha</v>
          </cell>
          <cell r="BY42" t="str">
            <v>francostello@hotmail.com</v>
          </cell>
          <cell r="BZ42">
            <v>7814004153</v>
          </cell>
          <cell r="CA42">
            <v>7814004153</v>
          </cell>
        </row>
        <row r="43">
          <cell r="A43">
            <v>41</v>
          </cell>
          <cell r="B43">
            <v>32389</v>
          </cell>
          <cell r="C43">
            <v>3517507</v>
          </cell>
          <cell r="D43" t="b">
            <v>1</v>
          </cell>
          <cell r="E43" t="str">
            <v>Harry</v>
          </cell>
          <cell r="F43" t="str">
            <v>Wakefield</v>
          </cell>
          <cell r="G43" t="str">
            <v>Harry WAKEFIELD</v>
          </cell>
          <cell r="H43" t="str">
            <v>Warrington A C</v>
          </cell>
          <cell r="I43" t="str">
            <v>School ..</v>
          </cell>
          <cell r="J43" t="str">
            <v>U13 Boys</v>
          </cell>
          <cell r="K43" t="str">
            <v>Male</v>
          </cell>
          <cell r="L43" t="str">
            <v>Birth</v>
          </cell>
          <cell r="M43" t="str">
            <v>Warrington</v>
          </cell>
          <cell r="N43">
            <v>38434</v>
          </cell>
          <cell r="O43">
            <v>5</v>
          </cell>
          <cell r="P43">
            <v>16.2</v>
          </cell>
          <cell r="Q43">
            <v>5</v>
          </cell>
          <cell r="R43">
            <v>36.5</v>
          </cell>
          <cell r="S43">
            <v>0</v>
          </cell>
          <cell r="U43">
            <v>0</v>
          </cell>
          <cell r="W43">
            <v>0</v>
          </cell>
          <cell r="Y43">
            <v>0</v>
          </cell>
          <cell r="AA43">
            <v>5</v>
          </cell>
          <cell r="AB43">
            <v>16.5</v>
          </cell>
          <cell r="AC43">
            <v>0</v>
          </cell>
          <cell r="AE43">
            <v>0</v>
          </cell>
          <cell r="AM43">
            <v>0</v>
          </cell>
          <cell r="AS43">
            <v>5</v>
          </cell>
          <cell r="AT43">
            <v>1.1499999999999999</v>
          </cell>
          <cell r="AU43">
            <v>0</v>
          </cell>
          <cell r="AW43">
            <v>5</v>
          </cell>
          <cell r="AX43">
            <v>3.33</v>
          </cell>
          <cell r="AY43">
            <v>0</v>
          </cell>
          <cell r="BA43">
            <v>0</v>
          </cell>
          <cell r="BC43">
            <v>0</v>
          </cell>
          <cell r="BE43">
            <v>0</v>
          </cell>
          <cell r="BG43">
            <v>5</v>
          </cell>
          <cell r="BH43">
            <v>12.57</v>
          </cell>
          <cell r="BM43" t="str">
            <v>Coach ..</v>
          </cell>
          <cell r="BN43">
            <v>42829.56622685185</v>
          </cell>
          <cell r="BO43" t="str">
            <v>BACS</v>
          </cell>
          <cell r="BP43">
            <v>36</v>
          </cell>
          <cell r="BQ43" t="str">
            <v>Card</v>
          </cell>
          <cell r="BR43" t="b">
            <v>1</v>
          </cell>
          <cell r="BS43">
            <v>23305455967048</v>
          </cell>
          <cell r="BT43" t="str">
            <v>5 Pilgrims Way</v>
          </cell>
          <cell r="BV43" t="str">
            <v>Sandymoor</v>
          </cell>
          <cell r="BW43" t="str">
            <v>Cheshire</v>
          </cell>
          <cell r="BX43" t="str">
            <v>WA7 1XP</v>
          </cell>
          <cell r="BY43" t="str">
            <v>Jo.wakefield@gmail.com</v>
          </cell>
          <cell r="BZ43" t="str">
            <v>Phone Number (Day)</v>
          </cell>
          <cell r="CA43">
            <v>7775994377</v>
          </cell>
        </row>
        <row r="44">
          <cell r="A44">
            <v>42</v>
          </cell>
          <cell r="B44">
            <v>34539</v>
          </cell>
          <cell r="C44">
            <v>3235976</v>
          </cell>
          <cell r="D44" t="b">
            <v>1</v>
          </cell>
          <cell r="E44" t="str">
            <v>Sam</v>
          </cell>
          <cell r="F44" t="str">
            <v>Washington</v>
          </cell>
          <cell r="G44" t="str">
            <v>Sam WASHINGTON</v>
          </cell>
          <cell r="H44" t="str">
            <v>Vale Royal AC</v>
          </cell>
          <cell r="I44" t="str">
            <v>School ..</v>
          </cell>
          <cell r="J44" t="str">
            <v>U17 Men</v>
          </cell>
          <cell r="K44" t="str">
            <v>Male</v>
          </cell>
          <cell r="L44" t="str">
            <v>Birth</v>
          </cell>
          <cell r="M44" t="str">
            <v>Crewe</v>
          </cell>
          <cell r="N44">
            <v>37164</v>
          </cell>
          <cell r="O44">
            <v>3</v>
          </cell>
          <cell r="P44" t="str">
            <v>X</v>
          </cell>
          <cell r="Q44">
            <v>0</v>
          </cell>
          <cell r="S44">
            <v>0</v>
          </cell>
          <cell r="U44">
            <v>0</v>
          </cell>
          <cell r="W44">
            <v>3</v>
          </cell>
          <cell r="X44" t="str">
            <v>X</v>
          </cell>
          <cell r="Y44">
            <v>0</v>
          </cell>
          <cell r="AA44">
            <v>0</v>
          </cell>
          <cell r="AC44">
            <v>0</v>
          </cell>
          <cell r="AE44">
            <v>0</v>
          </cell>
          <cell r="AM44">
            <v>0</v>
          </cell>
          <cell r="AS44">
            <v>0</v>
          </cell>
          <cell r="AU44">
            <v>0</v>
          </cell>
          <cell r="AW44">
            <v>0</v>
          </cell>
          <cell r="AY44">
            <v>0</v>
          </cell>
          <cell r="BA44">
            <v>0</v>
          </cell>
          <cell r="BC44">
            <v>0</v>
          </cell>
          <cell r="BE44">
            <v>0</v>
          </cell>
          <cell r="BG44">
            <v>0</v>
          </cell>
          <cell r="BM44" t="str">
            <v>Coach ..</v>
          </cell>
          <cell r="BN44">
            <v>42799.53733796296</v>
          </cell>
          <cell r="BO44">
            <v>0</v>
          </cell>
          <cell r="BP44">
            <v>12</v>
          </cell>
          <cell r="BQ44" t="str">
            <v>Bank</v>
          </cell>
          <cell r="BR44" t="b">
            <v>0</v>
          </cell>
          <cell r="BS44">
            <v>3009121867268</v>
          </cell>
          <cell r="BT44" t="str">
            <v>5 Chapel lane</v>
          </cell>
          <cell r="BU44" t="str">
            <v>Moulton</v>
          </cell>
          <cell r="BV44" t="str">
            <v>Northwich</v>
          </cell>
          <cell r="BW44" t="str">
            <v>Cheshire</v>
          </cell>
          <cell r="BX44" t="str">
            <v>CW9 8PQ</v>
          </cell>
          <cell r="BY44" t="str">
            <v>jowashy@talktalk.net</v>
          </cell>
          <cell r="BZ44" t="str">
            <v>01606 557614</v>
          </cell>
          <cell r="CA44">
            <v>7799953562</v>
          </cell>
        </row>
        <row r="45">
          <cell r="A45">
            <v>43</v>
          </cell>
          <cell r="B45">
            <v>33640</v>
          </cell>
          <cell r="C45">
            <v>3238921</v>
          </cell>
          <cell r="D45" t="b">
            <v>1</v>
          </cell>
          <cell r="E45" t="str">
            <v>Matthew</v>
          </cell>
          <cell r="F45" t="str">
            <v>Webb</v>
          </cell>
          <cell r="G45" t="str">
            <v>Matthew WEBB</v>
          </cell>
          <cell r="H45" t="str">
            <v>West Cheshire AC</v>
          </cell>
          <cell r="I45" t="str">
            <v>School ..</v>
          </cell>
          <cell r="J45" t="str">
            <v>U15 Boys</v>
          </cell>
          <cell r="K45" t="str">
            <v>Male</v>
          </cell>
          <cell r="L45" t="str">
            <v>Birth</v>
          </cell>
          <cell r="M45" t="str">
            <v>Chester</v>
          </cell>
          <cell r="N45">
            <v>37514</v>
          </cell>
          <cell r="O45">
            <v>4</v>
          </cell>
          <cell r="P45">
            <v>12.6</v>
          </cell>
          <cell r="Q45">
            <v>4</v>
          </cell>
          <cell r="R45">
            <v>27.3</v>
          </cell>
          <cell r="S45">
            <v>4</v>
          </cell>
          <cell r="T45">
            <v>40</v>
          </cell>
          <cell r="U45">
            <v>0</v>
          </cell>
          <cell r="W45">
            <v>0</v>
          </cell>
          <cell r="Y45">
            <v>0</v>
          </cell>
          <cell r="AA45">
            <v>0</v>
          </cell>
          <cell r="AC45">
            <v>0</v>
          </cell>
          <cell r="AE45">
            <v>0</v>
          </cell>
          <cell r="AM45">
            <v>0</v>
          </cell>
          <cell r="AS45">
            <v>0</v>
          </cell>
          <cell r="AU45">
            <v>0</v>
          </cell>
          <cell r="AW45">
            <v>0</v>
          </cell>
          <cell r="AY45">
            <v>0</v>
          </cell>
          <cell r="BA45">
            <v>4</v>
          </cell>
          <cell r="BB45">
            <v>10.3</v>
          </cell>
          <cell r="BC45">
            <v>0</v>
          </cell>
          <cell r="BE45">
            <v>0</v>
          </cell>
          <cell r="BG45">
            <v>0</v>
          </cell>
          <cell r="BM45" t="str">
            <v>Coach ..</v>
          </cell>
          <cell r="BN45">
            <v>42848.221539351849</v>
          </cell>
          <cell r="BO45" t="str">
            <v>5BD72811GR201501N</v>
          </cell>
          <cell r="BP45">
            <v>24</v>
          </cell>
          <cell r="BQ45" t="str">
            <v>Card</v>
          </cell>
          <cell r="BR45" t="b">
            <v>1</v>
          </cell>
          <cell r="BS45">
            <v>19701399722662</v>
          </cell>
          <cell r="BT45" t="str">
            <v>Address ..</v>
          </cell>
          <cell r="BU45" t="str">
            <v>335 Parkgate Road</v>
          </cell>
          <cell r="BV45" t="str">
            <v>Chester</v>
          </cell>
          <cell r="BW45" t="str">
            <v>Cheshire</v>
          </cell>
          <cell r="BX45" t="str">
            <v>CH14BE</v>
          </cell>
          <cell r="BY45" t="str">
            <v>We864@aol.com</v>
          </cell>
          <cell r="BZ45">
            <v>7904840495</v>
          </cell>
          <cell r="CA45">
            <v>7904840495</v>
          </cell>
        </row>
        <row r="46">
          <cell r="A46">
            <v>44</v>
          </cell>
          <cell r="B46">
            <v>34737</v>
          </cell>
          <cell r="C46">
            <v>3672379</v>
          </cell>
          <cell r="D46" t="b">
            <v>1</v>
          </cell>
          <cell r="E46" t="str">
            <v>Joshua</v>
          </cell>
          <cell r="F46" t="str">
            <v>Williams</v>
          </cell>
          <cell r="G46" t="str">
            <v>Joshua WILLIAMS</v>
          </cell>
          <cell r="H46" t="str">
            <v>Crewe &amp; Nantwich AC</v>
          </cell>
          <cell r="I46" t="str">
            <v>alsager high</v>
          </cell>
          <cell r="J46" t="str">
            <v>U15 Boys</v>
          </cell>
          <cell r="K46" t="str">
            <v>Male</v>
          </cell>
          <cell r="L46" t="str">
            <v>Residency</v>
          </cell>
          <cell r="M46" t="str">
            <v>crewe cheshire</v>
          </cell>
          <cell r="N46">
            <v>37609</v>
          </cell>
          <cell r="O46">
            <v>4</v>
          </cell>
          <cell r="P46">
            <v>12.2</v>
          </cell>
          <cell r="Q46">
            <v>4</v>
          </cell>
          <cell r="R46">
            <v>24.07</v>
          </cell>
          <cell r="S46">
            <v>0</v>
          </cell>
          <cell r="U46">
            <v>0</v>
          </cell>
          <cell r="W46">
            <v>0</v>
          </cell>
          <cell r="Y46">
            <v>0</v>
          </cell>
          <cell r="AA46">
            <v>0</v>
          </cell>
          <cell r="AC46">
            <v>0</v>
          </cell>
          <cell r="AE46">
            <v>0</v>
          </cell>
          <cell r="AM46">
            <v>0</v>
          </cell>
          <cell r="AS46">
            <v>0</v>
          </cell>
          <cell r="AU46">
            <v>0</v>
          </cell>
          <cell r="AW46">
            <v>0</v>
          </cell>
          <cell r="AY46">
            <v>0</v>
          </cell>
          <cell r="BA46">
            <v>0</v>
          </cell>
          <cell r="BC46">
            <v>0</v>
          </cell>
          <cell r="BE46">
            <v>0</v>
          </cell>
          <cell r="BG46">
            <v>0</v>
          </cell>
          <cell r="BM46" t="str">
            <v>tony leigh</v>
          </cell>
          <cell r="BN46">
            <v>42830.581134259257</v>
          </cell>
          <cell r="BO46" t="str">
            <v>38J90694WW209523W</v>
          </cell>
          <cell r="BP46">
            <v>12</v>
          </cell>
          <cell r="BQ46" t="str">
            <v>Card</v>
          </cell>
          <cell r="BR46" t="b">
            <v>1</v>
          </cell>
          <cell r="BS46">
            <v>75391375734057</v>
          </cell>
          <cell r="BT46" t="str">
            <v>83 heath avenue</v>
          </cell>
          <cell r="BV46" t="str">
            <v>rode heath</v>
          </cell>
          <cell r="BW46" t="str">
            <v>cheshire</v>
          </cell>
          <cell r="BX46" t="str">
            <v>st7 3rn</v>
          </cell>
          <cell r="BY46" t="str">
            <v>linda@bkcs.org.uk</v>
          </cell>
          <cell r="BZ46" t="str">
            <v>Phone Number (Day)</v>
          </cell>
          <cell r="CA46">
            <v>7974986334</v>
          </cell>
        </row>
        <row r="47">
          <cell r="A47">
            <v>45</v>
          </cell>
          <cell r="B47">
            <v>34300</v>
          </cell>
          <cell r="C47">
            <v>3010440</v>
          </cell>
          <cell r="D47" t="b">
            <v>1</v>
          </cell>
          <cell r="E47" t="str">
            <v>FISAYO</v>
          </cell>
          <cell r="F47" t="str">
            <v>WILLIAMSON-TAYLOR</v>
          </cell>
          <cell r="G47" t="str">
            <v>Fisayo WILLIAMSON-TAYLOR</v>
          </cell>
          <cell r="H47" t="str">
            <v>Warrington A C</v>
          </cell>
          <cell r="I47" t="str">
            <v>The Grange School, Hartford</v>
          </cell>
          <cell r="J47" t="str">
            <v>U20 Men</v>
          </cell>
          <cell r="K47" t="str">
            <v>Male</v>
          </cell>
          <cell r="L47" t="str">
            <v>Birth</v>
          </cell>
          <cell r="M47" t="str">
            <v>Warrington</v>
          </cell>
          <cell r="N47">
            <v>36542</v>
          </cell>
          <cell r="O47">
            <v>2</v>
          </cell>
          <cell r="P47">
            <v>10.89</v>
          </cell>
          <cell r="Q47">
            <v>2</v>
          </cell>
          <cell r="R47">
            <v>22.8</v>
          </cell>
          <cell r="S47">
            <v>0</v>
          </cell>
          <cell r="U47">
            <v>0</v>
          </cell>
          <cell r="W47">
            <v>0</v>
          </cell>
          <cell r="Y47">
            <v>0</v>
          </cell>
          <cell r="AA47">
            <v>0</v>
          </cell>
          <cell r="AC47">
            <v>0</v>
          </cell>
          <cell r="AE47">
            <v>0</v>
          </cell>
          <cell r="AM47">
            <v>0</v>
          </cell>
          <cell r="AS47">
            <v>0</v>
          </cell>
          <cell r="AU47">
            <v>0</v>
          </cell>
          <cell r="AW47">
            <v>0</v>
          </cell>
          <cell r="AY47">
            <v>0</v>
          </cell>
          <cell r="BA47">
            <v>0</v>
          </cell>
          <cell r="BC47">
            <v>0</v>
          </cell>
          <cell r="BE47">
            <v>0</v>
          </cell>
          <cell r="BG47">
            <v>0</v>
          </cell>
          <cell r="BM47" t="str">
            <v>Phil Knowles</v>
          </cell>
          <cell r="BN47">
            <v>42740.013240740744</v>
          </cell>
          <cell r="BO47" t="str">
            <v>4JR51588FG442883X</v>
          </cell>
          <cell r="BP47">
            <v>12</v>
          </cell>
          <cell r="BQ47" t="str">
            <v>Card</v>
          </cell>
          <cell r="BR47" t="b">
            <v>1</v>
          </cell>
          <cell r="BS47">
            <v>17153741636005</v>
          </cell>
          <cell r="BT47">
            <v>30</v>
          </cell>
          <cell r="BU47" t="str">
            <v>Reddish Crescent</v>
          </cell>
          <cell r="BV47" t="str">
            <v>Lymm</v>
          </cell>
          <cell r="BW47" t="str">
            <v>Cheshire</v>
          </cell>
          <cell r="BX47" t="str">
            <v>WA13 9PT</v>
          </cell>
          <cell r="BY47" t="str">
            <v>lola.williamson-taylor@hse.gov.uk</v>
          </cell>
          <cell r="BZ47">
            <v>7825273808</v>
          </cell>
          <cell r="CA47">
            <v>7825273808</v>
          </cell>
          <cell r="CB47" t="b">
            <v>1</v>
          </cell>
        </row>
        <row r="48">
          <cell r="A48">
            <v>46</v>
          </cell>
          <cell r="B48">
            <v>32451</v>
          </cell>
          <cell r="C48">
            <v>2899627</v>
          </cell>
          <cell r="D48" t="b">
            <v>1</v>
          </cell>
          <cell r="E48" t="str">
            <v>Sam</v>
          </cell>
          <cell r="F48" t="str">
            <v>Worthington</v>
          </cell>
          <cell r="G48" t="str">
            <v>Sam WORTHINGTON</v>
          </cell>
          <cell r="H48" t="str">
            <v>Sale Harriers Manchester</v>
          </cell>
          <cell r="I48" t="str">
            <v>Kings School Macclesfield</v>
          </cell>
          <cell r="J48" t="str">
            <v>U15 Boys</v>
          </cell>
          <cell r="K48" t="str">
            <v>Male</v>
          </cell>
          <cell r="L48" t="str">
            <v>Residency</v>
          </cell>
          <cell r="M48" t="str">
            <v>Chelford</v>
          </cell>
          <cell r="N48">
            <v>37659</v>
          </cell>
          <cell r="O48">
            <v>4</v>
          </cell>
          <cell r="P48">
            <v>11.87</v>
          </cell>
          <cell r="Q48">
            <v>4</v>
          </cell>
          <cell r="R48">
            <v>24.9</v>
          </cell>
          <cell r="S48">
            <v>4</v>
          </cell>
          <cell r="T48">
            <v>38.43</v>
          </cell>
          <cell r="U48">
            <v>0</v>
          </cell>
          <cell r="W48">
            <v>0</v>
          </cell>
          <cell r="Y48">
            <v>0</v>
          </cell>
          <cell r="AA48">
            <v>0</v>
          </cell>
          <cell r="AC48">
            <v>0</v>
          </cell>
          <cell r="AE48">
            <v>0</v>
          </cell>
          <cell r="AM48">
            <v>0</v>
          </cell>
          <cell r="AS48">
            <v>0</v>
          </cell>
          <cell r="AU48">
            <v>0</v>
          </cell>
          <cell r="AW48">
            <v>0</v>
          </cell>
          <cell r="AY48">
            <v>0</v>
          </cell>
          <cell r="BA48">
            <v>0</v>
          </cell>
          <cell r="BC48">
            <v>0</v>
          </cell>
          <cell r="BE48">
            <v>0</v>
          </cell>
          <cell r="BG48">
            <v>0</v>
          </cell>
          <cell r="BM48" t="str">
            <v>Carl Worthington</v>
          </cell>
          <cell r="BN48">
            <v>42859.661956018521</v>
          </cell>
          <cell r="BO48" t="str">
            <v>4KG07684B21974924</v>
          </cell>
          <cell r="BP48">
            <v>18</v>
          </cell>
          <cell r="BQ48" t="str">
            <v>Card</v>
          </cell>
          <cell r="BR48" t="b">
            <v>1</v>
          </cell>
          <cell r="BS48">
            <v>86194455968509</v>
          </cell>
          <cell r="BT48" t="str">
            <v>34 Clay Heyes</v>
          </cell>
          <cell r="BV48" t="str">
            <v>Chelford</v>
          </cell>
          <cell r="BW48" t="str">
            <v>Cheshire</v>
          </cell>
          <cell r="BX48" t="str">
            <v>SK11 9ST</v>
          </cell>
          <cell r="BY48" t="str">
            <v>carl.worthington@btinternet.com</v>
          </cell>
          <cell r="BZ48">
            <v>1625588534</v>
          </cell>
        </row>
        <row r="49">
          <cell r="A49">
            <v>47</v>
          </cell>
          <cell r="B49">
            <v>34634</v>
          </cell>
          <cell r="C49">
            <v>3124383</v>
          </cell>
          <cell r="D49" t="b">
            <v>1</v>
          </cell>
          <cell r="E49" t="str">
            <v>Harry</v>
          </cell>
          <cell r="F49" t="str">
            <v>Boyd</v>
          </cell>
          <cell r="G49" t="str">
            <v>Harry BOYD</v>
          </cell>
          <cell r="H49" t="str">
            <v>Sale Harriers Manchester</v>
          </cell>
          <cell r="I49" t="str">
            <v>Tytherington</v>
          </cell>
          <cell r="J49" t="str">
            <v>U17 Men</v>
          </cell>
          <cell r="K49" t="str">
            <v>Male</v>
          </cell>
          <cell r="L49" t="str">
            <v>Birth</v>
          </cell>
          <cell r="M49" t="str">
            <v>Macclesfield</v>
          </cell>
          <cell r="N49">
            <v>36976</v>
          </cell>
          <cell r="O49">
            <v>0</v>
          </cell>
          <cell r="Q49">
            <v>0</v>
          </cell>
          <cell r="S49">
            <v>0</v>
          </cell>
          <cell r="U49">
            <v>0</v>
          </cell>
          <cell r="W49">
            <v>0</v>
          </cell>
          <cell r="Y49">
            <v>0</v>
          </cell>
          <cell r="AA49">
            <v>3</v>
          </cell>
          <cell r="AB49">
            <v>15.6</v>
          </cell>
          <cell r="AC49">
            <v>0</v>
          </cell>
          <cell r="AE49">
            <v>0</v>
          </cell>
          <cell r="AM49">
            <v>0</v>
          </cell>
          <cell r="AS49">
            <v>0</v>
          </cell>
          <cell r="AU49">
            <v>0</v>
          </cell>
          <cell r="AW49">
            <v>0</v>
          </cell>
          <cell r="AY49">
            <v>0</v>
          </cell>
          <cell r="BA49">
            <v>0</v>
          </cell>
          <cell r="BC49">
            <v>0</v>
          </cell>
          <cell r="BE49">
            <v>0</v>
          </cell>
          <cell r="BG49">
            <v>0</v>
          </cell>
          <cell r="BM49" t="str">
            <v>Dave Lowe</v>
          </cell>
          <cell r="BN49">
            <v>42830.148495370369</v>
          </cell>
          <cell r="BO49" t="str">
            <v>5V0055547V499743X</v>
          </cell>
          <cell r="BP49">
            <v>6</v>
          </cell>
          <cell r="BQ49" t="str">
            <v>Card</v>
          </cell>
          <cell r="BR49" t="b">
            <v>1</v>
          </cell>
          <cell r="BS49">
            <v>40071375732844</v>
          </cell>
          <cell r="BT49" t="str">
            <v>8 Oliver Close</v>
          </cell>
          <cell r="BV49" t="str">
            <v>Bollington</v>
          </cell>
          <cell r="BW49" t="str">
            <v>Cheshire</v>
          </cell>
          <cell r="BX49" t="str">
            <v>SK10 5JS</v>
          </cell>
          <cell r="BY49" t="str">
            <v>kirsten@mosaichospitality.com</v>
          </cell>
          <cell r="BZ49" t="str">
            <v>Phone Number (Day)</v>
          </cell>
          <cell r="CA49">
            <v>7798712408</v>
          </cell>
        </row>
        <row r="50">
          <cell r="A50">
            <v>48</v>
          </cell>
          <cell r="B50">
            <v>34639</v>
          </cell>
          <cell r="C50">
            <v>3554306</v>
          </cell>
          <cell r="D50" t="b">
            <v>1</v>
          </cell>
          <cell r="E50" t="str">
            <v>Thomas</v>
          </cell>
          <cell r="F50" t="str">
            <v>Boyd</v>
          </cell>
          <cell r="G50" t="str">
            <v>Thomas BOYD</v>
          </cell>
          <cell r="H50" t="str">
            <v>Sale Harriers Manchester</v>
          </cell>
          <cell r="I50" t="str">
            <v>Tytherington</v>
          </cell>
          <cell r="J50" t="str">
            <v>U13 Boys</v>
          </cell>
          <cell r="K50" t="str">
            <v>Male</v>
          </cell>
          <cell r="L50" t="str">
            <v>Birth</v>
          </cell>
          <cell r="M50" t="str">
            <v>Macclesfield</v>
          </cell>
          <cell r="N50">
            <v>38337</v>
          </cell>
          <cell r="O50">
            <v>0</v>
          </cell>
          <cell r="Q50">
            <v>5</v>
          </cell>
          <cell r="R50">
            <v>30.22</v>
          </cell>
          <cell r="S50">
            <v>0</v>
          </cell>
          <cell r="U50">
            <v>0</v>
          </cell>
          <cell r="W50">
            <v>0</v>
          </cell>
          <cell r="Y50">
            <v>0</v>
          </cell>
          <cell r="AA50">
            <v>5</v>
          </cell>
          <cell r="AB50">
            <v>14.24</v>
          </cell>
          <cell r="AC50">
            <v>0</v>
          </cell>
          <cell r="AE50">
            <v>0</v>
          </cell>
          <cell r="AM50">
            <v>0</v>
          </cell>
          <cell r="AS50">
            <v>0</v>
          </cell>
          <cell r="AU50">
            <v>0</v>
          </cell>
          <cell r="AW50">
            <v>0</v>
          </cell>
          <cell r="AY50">
            <v>0</v>
          </cell>
          <cell r="BA50">
            <v>0</v>
          </cell>
          <cell r="BC50">
            <v>0</v>
          </cell>
          <cell r="BE50">
            <v>0</v>
          </cell>
          <cell r="BG50">
            <v>0</v>
          </cell>
          <cell r="BM50" t="str">
            <v>Dave Lowe</v>
          </cell>
          <cell r="BN50">
            <v>42830.158043981479</v>
          </cell>
          <cell r="BO50" t="str">
            <v>7N060289JF684974W</v>
          </cell>
          <cell r="BP50">
            <v>6</v>
          </cell>
          <cell r="BQ50" t="str">
            <v>Card</v>
          </cell>
          <cell r="BR50" t="b">
            <v>1</v>
          </cell>
          <cell r="BS50">
            <v>40072375732920</v>
          </cell>
          <cell r="BT50" t="str">
            <v>8 Oliver Close</v>
          </cell>
          <cell r="BV50" t="str">
            <v>Bollington</v>
          </cell>
          <cell r="BW50" t="str">
            <v>Cheshire</v>
          </cell>
          <cell r="BX50" t="str">
            <v>SK10 5JS</v>
          </cell>
          <cell r="BY50" t="str">
            <v>kirsten@mosaichospitality.com</v>
          </cell>
          <cell r="BZ50" t="str">
            <v>Phone Number (Day)</v>
          </cell>
          <cell r="CA50">
            <v>7798712408</v>
          </cell>
        </row>
        <row r="51">
          <cell r="A51">
            <v>49</v>
          </cell>
          <cell r="B51">
            <v>32528</v>
          </cell>
          <cell r="C51">
            <v>3005193</v>
          </cell>
          <cell r="D51" t="b">
            <v>1</v>
          </cell>
          <cell r="E51" t="str">
            <v>Ewan</v>
          </cell>
          <cell r="F51" t="str">
            <v>Bradley</v>
          </cell>
          <cell r="G51" t="str">
            <v>Ewan BRADLEY</v>
          </cell>
          <cell r="H51" t="str">
            <v>West Cheshire AC</v>
          </cell>
          <cell r="I51" t="str">
            <v>School ..</v>
          </cell>
          <cell r="J51" t="str">
            <v>U17 Men</v>
          </cell>
          <cell r="K51" t="str">
            <v>Male</v>
          </cell>
          <cell r="L51" t="str">
            <v>Birth</v>
          </cell>
          <cell r="M51" t="str">
            <v>Chester</v>
          </cell>
          <cell r="N51">
            <v>37348</v>
          </cell>
          <cell r="O51">
            <v>0</v>
          </cell>
          <cell r="Q51">
            <v>0</v>
          </cell>
          <cell r="S51">
            <v>0</v>
          </cell>
          <cell r="U51">
            <v>0</v>
          </cell>
          <cell r="W51">
            <v>0</v>
          </cell>
          <cell r="Y51">
            <v>0</v>
          </cell>
          <cell r="AA51">
            <v>3</v>
          </cell>
          <cell r="AC51">
            <v>0</v>
          </cell>
          <cell r="AE51">
            <v>0</v>
          </cell>
          <cell r="AM51">
            <v>0</v>
          </cell>
          <cell r="AS51">
            <v>0</v>
          </cell>
          <cell r="AU51">
            <v>3</v>
          </cell>
          <cell r="AV51">
            <v>3.31</v>
          </cell>
          <cell r="AW51">
            <v>0</v>
          </cell>
          <cell r="AY51">
            <v>0</v>
          </cell>
          <cell r="BA51">
            <v>0</v>
          </cell>
          <cell r="BC51">
            <v>0</v>
          </cell>
          <cell r="BE51">
            <v>0</v>
          </cell>
          <cell r="BG51">
            <v>0</v>
          </cell>
          <cell r="BM51" t="str">
            <v>Geoff Ward</v>
          </cell>
          <cell r="BN51">
            <v>42951.486956018518</v>
          </cell>
          <cell r="BO51" t="str">
            <v>0NL47021T3770120T</v>
          </cell>
          <cell r="BP51">
            <v>12</v>
          </cell>
          <cell r="BQ51" t="str">
            <v>Card</v>
          </cell>
          <cell r="BR51" t="b">
            <v>1</v>
          </cell>
          <cell r="BS51">
            <v>1835090085587</v>
          </cell>
          <cell r="BT51" t="str">
            <v>18 Belgrave Road</v>
          </cell>
          <cell r="BV51" t="str">
            <v>Chester</v>
          </cell>
          <cell r="BW51" t="str">
            <v>Cheshire</v>
          </cell>
          <cell r="BX51" t="str">
            <v>CH3 5SB</v>
          </cell>
          <cell r="BY51" t="str">
            <v>bradsx5@gmail.com</v>
          </cell>
          <cell r="BZ51">
            <v>7762578746</v>
          </cell>
          <cell r="CA51">
            <v>7762578746</v>
          </cell>
        </row>
        <row r="52">
          <cell r="A52">
            <v>50</v>
          </cell>
          <cell r="B52">
            <v>34375</v>
          </cell>
          <cell r="C52">
            <v>3081039</v>
          </cell>
          <cell r="D52" t="b">
            <v>1</v>
          </cell>
          <cell r="E52" t="str">
            <v>Ethan</v>
          </cell>
          <cell r="F52" t="str">
            <v>Hall</v>
          </cell>
          <cell r="G52" t="str">
            <v>Ethan HALL</v>
          </cell>
          <cell r="H52" t="str">
            <v>Crewe &amp; Nantwich AC</v>
          </cell>
          <cell r="I52" t="str">
            <v>St thomas more school crewe</v>
          </cell>
          <cell r="J52" t="str">
            <v>U17 Men</v>
          </cell>
          <cell r="K52" t="str">
            <v>Male</v>
          </cell>
          <cell r="L52" t="str">
            <v>Birth</v>
          </cell>
          <cell r="M52" t="str">
            <v>CREWE</v>
          </cell>
          <cell r="N52">
            <v>37147</v>
          </cell>
          <cell r="O52">
            <v>0</v>
          </cell>
          <cell r="Q52">
            <v>0</v>
          </cell>
          <cell r="S52">
            <v>0</v>
          </cell>
          <cell r="U52">
            <v>0</v>
          </cell>
          <cell r="W52">
            <v>0</v>
          </cell>
          <cell r="Y52">
            <v>0</v>
          </cell>
          <cell r="AA52">
            <v>3</v>
          </cell>
          <cell r="AB52" t="str">
            <v>X</v>
          </cell>
          <cell r="AC52">
            <v>0</v>
          </cell>
          <cell r="AE52">
            <v>0</v>
          </cell>
          <cell r="AM52">
            <v>0</v>
          </cell>
          <cell r="AS52">
            <v>3</v>
          </cell>
          <cell r="AT52" t="str">
            <v>X</v>
          </cell>
          <cell r="AU52">
            <v>0</v>
          </cell>
          <cell r="AW52">
            <v>3</v>
          </cell>
          <cell r="AX52" t="str">
            <v>X</v>
          </cell>
          <cell r="AY52">
            <v>0</v>
          </cell>
          <cell r="BA52">
            <v>0</v>
          </cell>
          <cell r="BC52">
            <v>3</v>
          </cell>
          <cell r="BD52" t="str">
            <v>X</v>
          </cell>
          <cell r="BE52">
            <v>0</v>
          </cell>
          <cell r="BG52">
            <v>0</v>
          </cell>
          <cell r="BM52" t="str">
            <v>Neil fowler</v>
          </cell>
          <cell r="BN52">
            <v>42740.458043981482</v>
          </cell>
          <cell r="BO52" t="str">
            <v>79690112FV960391E</v>
          </cell>
          <cell r="BP52">
            <v>24</v>
          </cell>
          <cell r="BQ52" t="str">
            <v>Card</v>
          </cell>
          <cell r="BR52" t="b">
            <v>1</v>
          </cell>
          <cell r="BS52">
            <v>13901741637194</v>
          </cell>
          <cell r="BT52" t="str">
            <v>34 Moreton Road</v>
          </cell>
          <cell r="BV52" t="str">
            <v>CREWE</v>
          </cell>
          <cell r="BW52" t="str">
            <v>Cheshire</v>
          </cell>
          <cell r="BX52" t="str">
            <v>CW2 8QT</v>
          </cell>
          <cell r="BY52" t="str">
            <v>jojojoanne1@mail.com</v>
          </cell>
          <cell r="BZ52">
            <v>7765656321</v>
          </cell>
          <cell r="CA52">
            <v>7765656321</v>
          </cell>
        </row>
        <row r="53">
          <cell r="A53">
            <v>51</v>
          </cell>
          <cell r="B53">
            <v>34559</v>
          </cell>
          <cell r="C53">
            <v>3229826</v>
          </cell>
          <cell r="D53" t="b">
            <v>1</v>
          </cell>
          <cell r="E53" t="str">
            <v>Lucas</v>
          </cell>
          <cell r="F53" t="str">
            <v>Hayes</v>
          </cell>
          <cell r="G53" t="str">
            <v>Lucas HAYES</v>
          </cell>
          <cell r="H53" t="str">
            <v>Warrington A C</v>
          </cell>
          <cell r="I53" t="str">
            <v>School ..</v>
          </cell>
          <cell r="J53" t="str">
            <v>U15 Boys</v>
          </cell>
          <cell r="K53" t="str">
            <v>Male</v>
          </cell>
          <cell r="L53" t="str">
            <v>Birth</v>
          </cell>
          <cell r="M53" t="str">
            <v>warrington</v>
          </cell>
          <cell r="N53">
            <v>37818</v>
          </cell>
          <cell r="O53">
            <v>0</v>
          </cell>
          <cell r="Q53">
            <v>4</v>
          </cell>
          <cell r="R53" t="str">
            <v>X</v>
          </cell>
          <cell r="S53">
            <v>0</v>
          </cell>
          <cell r="U53">
            <v>0</v>
          </cell>
          <cell r="W53">
            <v>0</v>
          </cell>
          <cell r="Y53">
            <v>0</v>
          </cell>
          <cell r="AA53">
            <v>4</v>
          </cell>
          <cell r="AB53">
            <v>13.7</v>
          </cell>
          <cell r="AC53">
            <v>0</v>
          </cell>
          <cell r="AE53">
            <v>0</v>
          </cell>
          <cell r="AM53">
            <v>0</v>
          </cell>
          <cell r="AS53">
            <v>0</v>
          </cell>
          <cell r="AU53">
            <v>0</v>
          </cell>
          <cell r="AW53">
            <v>4</v>
          </cell>
          <cell r="AX53" t="str">
            <v>X</v>
          </cell>
          <cell r="AY53">
            <v>0</v>
          </cell>
          <cell r="BA53">
            <v>0</v>
          </cell>
          <cell r="BC53">
            <v>0</v>
          </cell>
          <cell r="BE53">
            <v>0</v>
          </cell>
          <cell r="BG53">
            <v>0</v>
          </cell>
          <cell r="BM53" t="str">
            <v>Coach ..</v>
          </cell>
          <cell r="BN53">
            <v>42799.594490740739</v>
          </cell>
          <cell r="BO53" t="str">
            <v>56U75267979583731</v>
          </cell>
          <cell r="BP53">
            <v>18</v>
          </cell>
          <cell r="BQ53" t="str">
            <v>Card</v>
          </cell>
          <cell r="BR53" t="b">
            <v>1</v>
          </cell>
          <cell r="BS53">
            <v>2186721867547</v>
          </cell>
          <cell r="BT53" t="str">
            <v>9 park crescent</v>
          </cell>
          <cell r="BU53" t="str">
            <v>appleton</v>
          </cell>
          <cell r="BV53" t="str">
            <v>warrington</v>
          </cell>
          <cell r="BW53" t="str">
            <v>cheshire</v>
          </cell>
          <cell r="BX53" t="str">
            <v>wa4 5jj</v>
          </cell>
          <cell r="BY53" t="str">
            <v>petehayes77@yahoo.com</v>
          </cell>
          <cell r="BZ53" t="str">
            <v>01925 606218</v>
          </cell>
          <cell r="CA53">
            <v>7776058698</v>
          </cell>
        </row>
        <row r="54">
          <cell r="A54">
            <v>52</v>
          </cell>
          <cell r="B54">
            <v>32364</v>
          </cell>
          <cell r="C54">
            <v>3345111</v>
          </cell>
          <cell r="D54" t="b">
            <v>1</v>
          </cell>
          <cell r="E54" t="str">
            <v>Joshua</v>
          </cell>
          <cell r="F54" t="str">
            <v>Herrington</v>
          </cell>
          <cell r="G54" t="str">
            <v>Joshua HERRINGTON</v>
          </cell>
          <cell r="H54" t="str">
            <v>Warrington A C</v>
          </cell>
          <cell r="I54" t="str">
            <v>Bridgewater High School</v>
          </cell>
          <cell r="J54" t="str">
            <v>U17 Men</v>
          </cell>
          <cell r="K54" t="str">
            <v>Male</v>
          </cell>
          <cell r="L54" t="str">
            <v>Birth</v>
          </cell>
          <cell r="M54" t="str">
            <v>Warrington</v>
          </cell>
          <cell r="N54">
            <v>37157</v>
          </cell>
          <cell r="O54">
            <v>0</v>
          </cell>
          <cell r="Q54">
            <v>0</v>
          </cell>
          <cell r="S54">
            <v>0</v>
          </cell>
          <cell r="U54">
            <v>0</v>
          </cell>
          <cell r="W54">
            <v>0</v>
          </cell>
          <cell r="Y54">
            <v>0</v>
          </cell>
          <cell r="AA54">
            <v>3</v>
          </cell>
          <cell r="AB54">
            <v>11.9</v>
          </cell>
          <cell r="AC54">
            <v>0</v>
          </cell>
          <cell r="AE54">
            <v>0</v>
          </cell>
          <cell r="AM54">
            <v>0</v>
          </cell>
          <cell r="AS54">
            <v>3</v>
          </cell>
          <cell r="AT54">
            <v>1.83</v>
          </cell>
          <cell r="AU54">
            <v>0</v>
          </cell>
          <cell r="AW54">
            <v>0</v>
          </cell>
          <cell r="AY54">
            <v>0</v>
          </cell>
          <cell r="BA54">
            <v>0</v>
          </cell>
          <cell r="BC54">
            <v>0</v>
          </cell>
          <cell r="BE54">
            <v>0</v>
          </cell>
          <cell r="BG54">
            <v>0</v>
          </cell>
          <cell r="BM54" t="str">
            <v>David Gough</v>
          </cell>
          <cell r="BN54">
            <v>42829.279236111113</v>
          </cell>
          <cell r="BO54" t="str">
            <v>06C31361BM350270X</v>
          </cell>
          <cell r="BP54">
            <v>12</v>
          </cell>
          <cell r="BQ54" t="str">
            <v>Card</v>
          </cell>
          <cell r="BR54" t="b">
            <v>1</v>
          </cell>
          <cell r="BS54">
            <v>22124455966344</v>
          </cell>
          <cell r="BT54" t="str">
            <v>9 Woodbridge Close</v>
          </cell>
          <cell r="BU54" t="str">
            <v>Appleton</v>
          </cell>
          <cell r="BV54" t="str">
            <v>Warrington</v>
          </cell>
          <cell r="BW54" t="str">
            <v>Cheshire</v>
          </cell>
          <cell r="BX54" t="str">
            <v>WA4 5RD</v>
          </cell>
          <cell r="BY54" t="str">
            <v>Allison.j.herrington@gmail.com</v>
          </cell>
          <cell r="BZ54">
            <v>7773566780</v>
          </cell>
          <cell r="CA54">
            <v>7773566780</v>
          </cell>
        </row>
        <row r="55">
          <cell r="A55">
            <v>53</v>
          </cell>
          <cell r="B55">
            <v>33777</v>
          </cell>
          <cell r="C55">
            <v>3455599</v>
          </cell>
          <cell r="D55" t="b">
            <v>1</v>
          </cell>
          <cell r="E55" t="str">
            <v>David</v>
          </cell>
          <cell r="F55" t="str">
            <v>Naylor</v>
          </cell>
          <cell r="G55" t="str">
            <v>David NAYLOR</v>
          </cell>
          <cell r="H55" t="str">
            <v>Crewe &amp; Nantwich AC</v>
          </cell>
          <cell r="I55" t="str">
            <v>Sandbach School</v>
          </cell>
          <cell r="J55" t="str">
            <v>U15 Boys</v>
          </cell>
          <cell r="K55" t="str">
            <v>Male</v>
          </cell>
          <cell r="L55" t="str">
            <v>Birth</v>
          </cell>
          <cell r="M55" t="str">
            <v>Crewe</v>
          </cell>
          <cell r="N55">
            <v>37769</v>
          </cell>
          <cell r="O55">
            <v>0</v>
          </cell>
          <cell r="Q55">
            <v>0</v>
          </cell>
          <cell r="S55">
            <v>0</v>
          </cell>
          <cell r="U55">
            <v>0</v>
          </cell>
          <cell r="W55">
            <v>0</v>
          </cell>
          <cell r="Y55">
            <v>0</v>
          </cell>
          <cell r="AA55">
            <v>4</v>
          </cell>
          <cell r="AB55">
            <v>13.9</v>
          </cell>
          <cell r="AC55">
            <v>0</v>
          </cell>
          <cell r="AE55">
            <v>0</v>
          </cell>
          <cell r="AM55">
            <v>0</v>
          </cell>
          <cell r="AS55">
            <v>0</v>
          </cell>
          <cell r="AU55">
            <v>0</v>
          </cell>
          <cell r="AW55">
            <v>0</v>
          </cell>
          <cell r="AY55">
            <v>0</v>
          </cell>
          <cell r="BA55">
            <v>0</v>
          </cell>
          <cell r="BC55">
            <v>0</v>
          </cell>
          <cell r="BE55">
            <v>0</v>
          </cell>
          <cell r="BG55">
            <v>0</v>
          </cell>
          <cell r="BM55" t="str">
            <v>Coach ..</v>
          </cell>
          <cell r="BN55">
            <v>42849.447916666664</v>
          </cell>
          <cell r="BO55" t="str">
            <v>0CH71498LF105213R</v>
          </cell>
          <cell r="BP55">
            <v>6</v>
          </cell>
          <cell r="BQ55" t="str">
            <v>Card</v>
          </cell>
          <cell r="BR55" t="b">
            <v>1</v>
          </cell>
          <cell r="BS55">
            <v>28503753638824</v>
          </cell>
          <cell r="BT55" t="str">
            <v>16 Tatton Drive</v>
          </cell>
          <cell r="BV55" t="str">
            <v>Sandbach</v>
          </cell>
          <cell r="BW55" t="str">
            <v>Cheshire</v>
          </cell>
          <cell r="BX55" t="str">
            <v>CW11 1DZ</v>
          </cell>
          <cell r="BY55" t="str">
            <v>sarah.naylor4@btinternet.com</v>
          </cell>
          <cell r="BZ55" t="str">
            <v>01270 766865</v>
          </cell>
          <cell r="CA55">
            <v>7929615111</v>
          </cell>
        </row>
        <row r="56">
          <cell r="A56">
            <v>54</v>
          </cell>
          <cell r="B56">
            <v>32641</v>
          </cell>
          <cell r="C56">
            <v>2771715</v>
          </cell>
          <cell r="D56" t="b">
            <v>1</v>
          </cell>
          <cell r="E56" t="str">
            <v>Ashley</v>
          </cell>
          <cell r="F56" t="str">
            <v>Pritchard</v>
          </cell>
          <cell r="G56" t="str">
            <v>Ashley PRITCHARD</v>
          </cell>
          <cell r="H56" t="str">
            <v>Macclesfield Harriers &amp; AC</v>
          </cell>
          <cell r="I56" t="str">
            <v>School ..</v>
          </cell>
          <cell r="J56" t="str">
            <v>Senior Men</v>
          </cell>
          <cell r="K56" t="str">
            <v>Male</v>
          </cell>
          <cell r="L56" t="str">
            <v>Birth</v>
          </cell>
          <cell r="M56" t="str">
            <v>macclesfield</v>
          </cell>
          <cell r="N56">
            <v>29050</v>
          </cell>
          <cell r="O56">
            <v>0</v>
          </cell>
          <cell r="Q56">
            <v>0</v>
          </cell>
          <cell r="S56">
            <v>0</v>
          </cell>
          <cell r="U56">
            <v>0</v>
          </cell>
          <cell r="W56">
            <v>0</v>
          </cell>
          <cell r="Y56">
            <v>0</v>
          </cell>
          <cell r="AA56">
            <v>1</v>
          </cell>
          <cell r="AB56" t="str">
            <v>X</v>
          </cell>
          <cell r="AC56">
            <v>0</v>
          </cell>
          <cell r="AE56">
            <v>0</v>
          </cell>
          <cell r="AM56">
            <v>0</v>
          </cell>
          <cell r="AS56">
            <v>0</v>
          </cell>
          <cell r="AU56">
            <v>1</v>
          </cell>
          <cell r="AV56" t="str">
            <v>X</v>
          </cell>
          <cell r="AW56">
            <v>0</v>
          </cell>
          <cell r="AY56">
            <v>0</v>
          </cell>
          <cell r="BA56">
            <v>1</v>
          </cell>
          <cell r="BB56" t="str">
            <v>X</v>
          </cell>
          <cell r="BC56">
            <v>1</v>
          </cell>
          <cell r="BD56" t="str">
            <v>X</v>
          </cell>
          <cell r="BE56">
            <v>0</v>
          </cell>
          <cell r="BG56">
            <v>1</v>
          </cell>
          <cell r="BH56" t="str">
            <v>X</v>
          </cell>
          <cell r="BM56" t="str">
            <v>Alex Wort</v>
          </cell>
          <cell r="BN56">
            <v>43012.508171296293</v>
          </cell>
          <cell r="BO56" t="str">
            <v>2AU454962K464562V</v>
          </cell>
          <cell r="BP56">
            <v>30</v>
          </cell>
          <cell r="BQ56" t="str">
            <v>Card</v>
          </cell>
          <cell r="BR56" t="b">
            <v>1</v>
          </cell>
          <cell r="BS56">
            <v>80085443971100</v>
          </cell>
          <cell r="BT56" t="str">
            <v>98 lord street</v>
          </cell>
          <cell r="BV56" t="str">
            <v>macclesfield</v>
          </cell>
          <cell r="BW56" t="str">
            <v>CHESHIRE</v>
          </cell>
          <cell r="BX56" t="str">
            <v>SK11 6TB</v>
          </cell>
          <cell r="BY56" t="str">
            <v>cheshireaa@hotmail.com</v>
          </cell>
          <cell r="BZ56">
            <v>1619464079</v>
          </cell>
          <cell r="CA56">
            <v>7742582104</v>
          </cell>
        </row>
        <row r="57">
          <cell r="A57">
            <v>55</v>
          </cell>
          <cell r="B57">
            <v>33131</v>
          </cell>
          <cell r="C57">
            <v>3382596</v>
          </cell>
          <cell r="D57" t="b">
            <v>1</v>
          </cell>
          <cell r="E57" t="str">
            <v>Jacob</v>
          </cell>
          <cell r="F57" t="str">
            <v>Thompson</v>
          </cell>
          <cell r="G57" t="str">
            <v>Jacob THOMPSON</v>
          </cell>
          <cell r="H57" t="str">
            <v>Macclesfield Harriers &amp; AC</v>
          </cell>
          <cell r="I57" t="str">
            <v>Tytherington School</v>
          </cell>
          <cell r="J57" t="str">
            <v>U15 Boys</v>
          </cell>
          <cell r="K57" t="str">
            <v>Male</v>
          </cell>
          <cell r="L57" t="str">
            <v>Birth</v>
          </cell>
          <cell r="M57" t="str">
            <v>Macclesfield</v>
          </cell>
          <cell r="N57">
            <v>37698</v>
          </cell>
          <cell r="O57">
            <v>0</v>
          </cell>
          <cell r="Q57">
            <v>0</v>
          </cell>
          <cell r="S57">
            <v>0</v>
          </cell>
          <cell r="U57">
            <v>0</v>
          </cell>
          <cell r="W57">
            <v>0</v>
          </cell>
          <cell r="Y57">
            <v>0</v>
          </cell>
          <cell r="AA57">
            <v>4</v>
          </cell>
          <cell r="AB57">
            <v>12.84</v>
          </cell>
          <cell r="AC57">
            <v>0</v>
          </cell>
          <cell r="AE57">
            <v>0</v>
          </cell>
          <cell r="AM57">
            <v>0</v>
          </cell>
          <cell r="AS57">
            <v>4</v>
          </cell>
          <cell r="AT57">
            <v>1.75</v>
          </cell>
          <cell r="AU57">
            <v>0</v>
          </cell>
          <cell r="AW57">
            <v>0</v>
          </cell>
          <cell r="AY57">
            <v>0</v>
          </cell>
          <cell r="BA57">
            <v>0</v>
          </cell>
          <cell r="BC57">
            <v>0</v>
          </cell>
          <cell r="BE57">
            <v>0</v>
          </cell>
          <cell r="BG57">
            <v>0</v>
          </cell>
          <cell r="BM57" t="str">
            <v>Coach ..</v>
          </cell>
          <cell r="BN57">
            <v>42843.505532407406</v>
          </cell>
          <cell r="BO57" t="str">
            <v>8UX33380X5893253G</v>
          </cell>
          <cell r="BP57">
            <v>12</v>
          </cell>
          <cell r="BQ57" t="str">
            <v>Card</v>
          </cell>
          <cell r="BR57" t="b">
            <v>1</v>
          </cell>
          <cell r="BS57">
            <v>42306785897497</v>
          </cell>
          <cell r="BT57" t="str">
            <v>11A Beech Hall Drive</v>
          </cell>
          <cell r="BU57" t="str">
            <v>Tytherington</v>
          </cell>
          <cell r="BV57" t="str">
            <v>Macclesfield</v>
          </cell>
          <cell r="BW57" t="str">
            <v>Cheshire</v>
          </cell>
          <cell r="BX57" t="str">
            <v>SK102EF</v>
          </cell>
          <cell r="BY57" t="str">
            <v>michelle@redhoop.co.uk</v>
          </cell>
          <cell r="BZ57">
            <v>7855550356</v>
          </cell>
          <cell r="CA57">
            <v>7855550356</v>
          </cell>
        </row>
        <row r="58">
          <cell r="A58">
            <v>56</v>
          </cell>
          <cell r="B58">
            <v>34852</v>
          </cell>
          <cell r="C58">
            <v>3581880</v>
          </cell>
          <cell r="D58" t="b">
            <v>1</v>
          </cell>
          <cell r="E58" t="str">
            <v>Aadi</v>
          </cell>
          <cell r="F58" t="str">
            <v>Whitlock</v>
          </cell>
          <cell r="G58" t="str">
            <v>Aadi WHITLOCK</v>
          </cell>
          <cell r="H58" t="str">
            <v>Macclesfield Harriers &amp; AC</v>
          </cell>
          <cell r="I58" t="str">
            <v>School ..</v>
          </cell>
          <cell r="J58" t="str">
            <v>U13 Boys</v>
          </cell>
          <cell r="K58" t="str">
            <v>Male</v>
          </cell>
          <cell r="L58" t="str">
            <v>Birth</v>
          </cell>
          <cell r="M58" t="str">
            <v>Macclesfield</v>
          </cell>
          <cell r="N58">
            <v>38680</v>
          </cell>
          <cell r="O58">
            <v>0</v>
          </cell>
          <cell r="Q58">
            <v>5</v>
          </cell>
          <cell r="R58" t="str">
            <v>X</v>
          </cell>
          <cell r="S58">
            <v>0</v>
          </cell>
          <cell r="U58">
            <v>0</v>
          </cell>
          <cell r="W58">
            <v>0</v>
          </cell>
          <cell r="Y58">
            <v>0</v>
          </cell>
          <cell r="AA58">
            <v>5</v>
          </cell>
          <cell r="AB58" t="str">
            <v>X</v>
          </cell>
          <cell r="AC58">
            <v>0</v>
          </cell>
          <cell r="AE58">
            <v>0</v>
          </cell>
          <cell r="AM58">
            <v>0</v>
          </cell>
          <cell r="AS58">
            <v>0</v>
          </cell>
          <cell r="AU58">
            <v>0</v>
          </cell>
          <cell r="AW58">
            <v>5</v>
          </cell>
          <cell r="AX58">
            <v>3.84</v>
          </cell>
          <cell r="AY58">
            <v>0</v>
          </cell>
          <cell r="BA58">
            <v>0</v>
          </cell>
          <cell r="BC58">
            <v>0</v>
          </cell>
          <cell r="BE58">
            <v>0</v>
          </cell>
          <cell r="BG58">
            <v>0</v>
          </cell>
          <cell r="BM58" t="str">
            <v>Coach ..</v>
          </cell>
          <cell r="BN58">
            <v>42860.529293981483</v>
          </cell>
          <cell r="BO58" t="str">
            <v>9YU892720T406841E</v>
          </cell>
          <cell r="BP58">
            <v>18</v>
          </cell>
          <cell r="BQ58" t="str">
            <v>Card</v>
          </cell>
          <cell r="BR58" t="b">
            <v>1</v>
          </cell>
          <cell r="BS58">
            <v>77730375735982</v>
          </cell>
          <cell r="BT58" t="str">
            <v>6 Downing Close</v>
          </cell>
          <cell r="BV58" t="str">
            <v>Macclesfield</v>
          </cell>
          <cell r="BW58" t="str">
            <v>Cheshire</v>
          </cell>
          <cell r="BX58" t="str">
            <v>SK11 0EH</v>
          </cell>
          <cell r="BY58" t="str">
            <v>Nana.whitlock@googlemail.com</v>
          </cell>
          <cell r="BZ58">
            <v>1260252835</v>
          </cell>
          <cell r="CA58">
            <v>7798893223</v>
          </cell>
        </row>
        <row r="59">
          <cell r="A59">
            <v>57</v>
          </cell>
          <cell r="B59">
            <v>34743</v>
          </cell>
          <cell r="C59">
            <v>2723053</v>
          </cell>
          <cell r="D59" t="b">
            <v>1</v>
          </cell>
          <cell r="E59" t="str">
            <v>Alexander</v>
          </cell>
          <cell r="F59" t="str">
            <v>Wort</v>
          </cell>
          <cell r="G59" t="str">
            <v>Alexander WORT</v>
          </cell>
          <cell r="H59" t="str">
            <v>Sale Harriers Manchester</v>
          </cell>
          <cell r="I59" t="str">
            <v>School ..</v>
          </cell>
          <cell r="J59" t="str">
            <v>Senior Men</v>
          </cell>
          <cell r="K59" t="str">
            <v>Male</v>
          </cell>
          <cell r="L59" t="str">
            <v>Birth</v>
          </cell>
          <cell r="M59" t="str">
            <v>Warrington</v>
          </cell>
          <cell r="N59">
            <v>34230</v>
          </cell>
          <cell r="O59">
            <v>0</v>
          </cell>
          <cell r="Q59">
            <v>0</v>
          </cell>
          <cell r="S59">
            <v>0</v>
          </cell>
          <cell r="U59">
            <v>0</v>
          </cell>
          <cell r="W59">
            <v>0</v>
          </cell>
          <cell r="Y59">
            <v>0</v>
          </cell>
          <cell r="AA59">
            <v>1</v>
          </cell>
          <cell r="AB59" t="str">
            <v>X</v>
          </cell>
          <cell r="AC59">
            <v>0</v>
          </cell>
          <cell r="AE59">
            <v>0</v>
          </cell>
          <cell r="AM59">
            <v>0</v>
          </cell>
          <cell r="AS59">
            <v>0</v>
          </cell>
          <cell r="AU59">
            <v>1</v>
          </cell>
          <cell r="AV59" t="str">
            <v>X</v>
          </cell>
          <cell r="AW59">
            <v>0</v>
          </cell>
          <cell r="AY59">
            <v>0</v>
          </cell>
          <cell r="BA59">
            <v>1</v>
          </cell>
          <cell r="BB59" t="str">
            <v>X</v>
          </cell>
          <cell r="BC59">
            <v>1</v>
          </cell>
          <cell r="BD59" t="str">
            <v>X</v>
          </cell>
          <cell r="BE59">
            <v>0</v>
          </cell>
          <cell r="BG59">
            <v>1</v>
          </cell>
          <cell r="BH59" t="str">
            <v>X</v>
          </cell>
          <cell r="BM59" t="str">
            <v>Alex Wort</v>
          </cell>
          <cell r="BN59">
            <v>42830.621041666665</v>
          </cell>
          <cell r="BO59" t="str">
            <v>0AT15850YM930361L</v>
          </cell>
          <cell r="BP59">
            <v>30</v>
          </cell>
          <cell r="BQ59" t="str">
            <v>Card</v>
          </cell>
          <cell r="BR59" t="b">
            <v>1</v>
          </cell>
          <cell r="BS59">
            <v>18993375734188</v>
          </cell>
          <cell r="BT59" t="str">
            <v>2 Thorlby Road</v>
          </cell>
          <cell r="BU59" t="str">
            <v>Culcheth</v>
          </cell>
          <cell r="BV59" t="str">
            <v>Warrington</v>
          </cell>
          <cell r="BW59" t="str">
            <v>Cheshire</v>
          </cell>
          <cell r="BX59" t="str">
            <v>WA3 4JU</v>
          </cell>
          <cell r="BY59" t="str">
            <v>wortalex93@gmail.com</v>
          </cell>
          <cell r="BZ59">
            <v>7534849067</v>
          </cell>
          <cell r="CA59">
            <v>7534849067</v>
          </cell>
          <cell r="CB59" t="b">
            <v>1</v>
          </cell>
        </row>
        <row r="60">
          <cell r="A60">
            <v>58</v>
          </cell>
          <cell r="B60">
            <v>34569</v>
          </cell>
          <cell r="C60">
            <v>3279238</v>
          </cell>
          <cell r="D60" t="b">
            <v>1</v>
          </cell>
          <cell r="E60" t="str">
            <v>James</v>
          </cell>
          <cell r="F60" t="str">
            <v>Ainsworth</v>
          </cell>
          <cell r="G60" t="str">
            <v>James AINSWORTH</v>
          </cell>
          <cell r="H60" t="str">
            <v>Vale Royal AC</v>
          </cell>
          <cell r="I60" t="str">
            <v>School ..</v>
          </cell>
          <cell r="J60" t="str">
            <v>Senior Men</v>
          </cell>
          <cell r="K60" t="str">
            <v>Male</v>
          </cell>
          <cell r="L60" t="str">
            <v>Birth</v>
          </cell>
          <cell r="M60" t="str">
            <v>MACCLESFIELD</v>
          </cell>
          <cell r="N60">
            <v>27383</v>
          </cell>
          <cell r="O60">
            <v>0</v>
          </cell>
          <cell r="Q60">
            <v>0</v>
          </cell>
          <cell r="S60">
            <v>0</v>
          </cell>
          <cell r="U60">
            <v>0</v>
          </cell>
          <cell r="W60">
            <v>0</v>
          </cell>
          <cell r="Y60">
            <v>0</v>
          </cell>
          <cell r="AA60">
            <v>0</v>
          </cell>
          <cell r="AC60">
            <v>0</v>
          </cell>
          <cell r="AE60">
            <v>0</v>
          </cell>
          <cell r="AM60">
            <v>1</v>
          </cell>
          <cell r="AN60">
            <v>10.1</v>
          </cell>
          <cell r="AS60">
            <v>0</v>
          </cell>
          <cell r="AU60">
            <v>0</v>
          </cell>
          <cell r="AW60">
            <v>0</v>
          </cell>
          <cell r="AY60">
            <v>0</v>
          </cell>
          <cell r="BA60">
            <v>0</v>
          </cell>
          <cell r="BC60">
            <v>0</v>
          </cell>
          <cell r="BE60">
            <v>0</v>
          </cell>
          <cell r="BG60">
            <v>0</v>
          </cell>
          <cell r="BM60" t="str">
            <v>Coach ..</v>
          </cell>
          <cell r="BN60">
            <v>42799.642384259256</v>
          </cell>
          <cell r="BO60" t="str">
            <v>33E16358KC7603329</v>
          </cell>
          <cell r="BP60">
            <v>6</v>
          </cell>
          <cell r="BQ60" t="str">
            <v>Card</v>
          </cell>
          <cell r="BR60" t="b">
            <v>1</v>
          </cell>
          <cell r="BS60">
            <v>2012721867824</v>
          </cell>
          <cell r="BT60" t="str">
            <v>2 CHARTLEY GROVE</v>
          </cell>
          <cell r="BV60" t="str">
            <v>MIDDLEWICH</v>
          </cell>
          <cell r="BW60" t="str">
            <v>CHESHIRE</v>
          </cell>
          <cell r="BX60" t="str">
            <v>cw10 9gg</v>
          </cell>
          <cell r="BY60" t="str">
            <v>jmainsworth74@gmail.com</v>
          </cell>
          <cell r="BZ60" t="str">
            <v>07985 204643</v>
          </cell>
          <cell r="CA60" t="str">
            <v>07985 204643</v>
          </cell>
        </row>
        <row r="61">
          <cell r="A61">
            <v>59</v>
          </cell>
          <cell r="B61">
            <v>34298</v>
          </cell>
          <cell r="C61">
            <v>3400687</v>
          </cell>
          <cell r="D61" t="b">
            <v>1</v>
          </cell>
          <cell r="E61" t="str">
            <v>William</v>
          </cell>
          <cell r="F61" t="str">
            <v>Ashfield</v>
          </cell>
          <cell r="G61" t="str">
            <v>William ASHFIELD</v>
          </cell>
          <cell r="H61" t="str">
            <v>Vale Royal AC</v>
          </cell>
          <cell r="I61" t="str">
            <v>Abbey Gate College</v>
          </cell>
          <cell r="J61" t="str">
            <v>U15 Boys</v>
          </cell>
          <cell r="K61" t="str">
            <v>Male</v>
          </cell>
          <cell r="L61" t="str">
            <v>Birth</v>
          </cell>
          <cell r="M61" t="str">
            <v>Chester</v>
          </cell>
          <cell r="N61">
            <v>38015</v>
          </cell>
          <cell r="O61">
            <v>0</v>
          </cell>
          <cell r="Q61">
            <v>0</v>
          </cell>
          <cell r="S61">
            <v>0</v>
          </cell>
          <cell r="U61">
            <v>4</v>
          </cell>
          <cell r="V61">
            <v>2.2599999999999998</v>
          </cell>
          <cell r="W61">
            <v>4</v>
          </cell>
          <cell r="X61">
            <v>4.49</v>
          </cell>
          <cell r="Y61">
            <v>0</v>
          </cell>
          <cell r="AA61">
            <v>0</v>
          </cell>
          <cell r="AC61">
            <v>0</v>
          </cell>
          <cell r="AE61">
            <v>0</v>
          </cell>
          <cell r="AM61">
            <v>0</v>
          </cell>
          <cell r="AS61">
            <v>0</v>
          </cell>
          <cell r="AU61">
            <v>0</v>
          </cell>
          <cell r="AW61">
            <v>0</v>
          </cell>
          <cell r="AY61">
            <v>0</v>
          </cell>
          <cell r="BA61">
            <v>0</v>
          </cell>
          <cell r="BC61">
            <v>0</v>
          </cell>
          <cell r="BE61">
            <v>0</v>
          </cell>
          <cell r="BG61">
            <v>0</v>
          </cell>
          <cell r="BM61" t="str">
            <v>Andy Carter</v>
          </cell>
          <cell r="BN61">
            <v>42740.005416666667</v>
          </cell>
          <cell r="BO61" t="str">
            <v>9GB281420B786205T</v>
          </cell>
          <cell r="BP61">
            <v>12</v>
          </cell>
          <cell r="BQ61" t="str">
            <v>Card</v>
          </cell>
          <cell r="BR61" t="b">
            <v>1</v>
          </cell>
          <cell r="BS61">
            <v>29014741636018</v>
          </cell>
          <cell r="BT61" t="str">
            <v>The Willows</v>
          </cell>
          <cell r="BU61" t="str">
            <v>Dodleston Lane, Pulford</v>
          </cell>
          <cell r="BV61" t="str">
            <v>Chester</v>
          </cell>
          <cell r="BW61" t="str">
            <v>Cheshire</v>
          </cell>
          <cell r="BX61" t="str">
            <v>CH4 9DS</v>
          </cell>
          <cell r="BY61" t="str">
            <v>sarah@rossettpark.plus.com</v>
          </cell>
          <cell r="BZ61" t="str">
            <v>01244 571598</v>
          </cell>
          <cell r="CA61" t="str">
            <v>07789 755033</v>
          </cell>
        </row>
        <row r="62">
          <cell r="A62">
            <v>60</v>
          </cell>
          <cell r="B62">
            <v>33746</v>
          </cell>
          <cell r="C62">
            <v>3466066</v>
          </cell>
          <cell r="D62" t="b">
            <v>1</v>
          </cell>
          <cell r="E62" t="str">
            <v>Isaaq</v>
          </cell>
          <cell r="F62" t="str">
            <v>Ataullah</v>
          </cell>
          <cell r="G62" t="str">
            <v>Isaaq ATAULLAH</v>
          </cell>
          <cell r="H62" t="str">
            <v>Warrington A C</v>
          </cell>
          <cell r="I62" t="str">
            <v>Bridgewater High School</v>
          </cell>
          <cell r="J62" t="str">
            <v>U15 Boys</v>
          </cell>
          <cell r="K62" t="str">
            <v>Male</v>
          </cell>
          <cell r="L62" t="str">
            <v>Residency</v>
          </cell>
          <cell r="M62" t="str">
            <v>Warrington Cheshire</v>
          </cell>
          <cell r="N62">
            <v>37717</v>
          </cell>
          <cell r="O62">
            <v>0</v>
          </cell>
          <cell r="Q62">
            <v>0</v>
          </cell>
          <cell r="S62">
            <v>0</v>
          </cell>
          <cell r="U62">
            <v>4</v>
          </cell>
          <cell r="V62">
            <v>2.16</v>
          </cell>
          <cell r="W62">
            <v>4</v>
          </cell>
          <cell r="X62">
            <v>4.4000000000000004</v>
          </cell>
          <cell r="Y62">
            <v>0</v>
          </cell>
          <cell r="AA62">
            <v>0</v>
          </cell>
          <cell r="AC62">
            <v>0</v>
          </cell>
          <cell r="AE62">
            <v>0</v>
          </cell>
          <cell r="AM62">
            <v>0</v>
          </cell>
          <cell r="AS62">
            <v>0</v>
          </cell>
          <cell r="AU62">
            <v>0</v>
          </cell>
          <cell r="AW62">
            <v>0</v>
          </cell>
          <cell r="AY62">
            <v>0</v>
          </cell>
          <cell r="BA62">
            <v>0</v>
          </cell>
          <cell r="BC62">
            <v>0</v>
          </cell>
          <cell r="BE62">
            <v>0</v>
          </cell>
          <cell r="BG62">
            <v>0</v>
          </cell>
          <cell r="BM62" t="str">
            <v>Julian Charles Field</v>
          </cell>
          <cell r="BN62">
            <v>42849.098657407405</v>
          </cell>
          <cell r="BO62" t="str">
            <v>3C2899410W5518905</v>
          </cell>
          <cell r="BP62">
            <v>12</v>
          </cell>
          <cell r="BQ62" t="str">
            <v>Card</v>
          </cell>
          <cell r="BR62" t="b">
            <v>1</v>
          </cell>
          <cell r="BS62">
            <v>28467753638468</v>
          </cell>
          <cell r="BT62" t="str">
            <v>54 Tresham Drive</v>
          </cell>
          <cell r="BV62" t="str">
            <v>Warrington</v>
          </cell>
          <cell r="BW62" t="str">
            <v>Cheshire</v>
          </cell>
          <cell r="BX62" t="str">
            <v>WA4 3DU</v>
          </cell>
          <cell r="BY62" t="str">
            <v>cathswain@btinternet.com</v>
          </cell>
          <cell r="BZ62" t="str">
            <v>01925 602076</v>
          </cell>
          <cell r="CA62">
            <v>7903631522</v>
          </cell>
        </row>
        <row r="63">
          <cell r="A63">
            <v>61</v>
          </cell>
          <cell r="B63">
            <v>33927</v>
          </cell>
          <cell r="C63">
            <v>3646029</v>
          </cell>
          <cell r="D63" t="b">
            <v>1</v>
          </cell>
          <cell r="E63" t="str">
            <v>Harry</v>
          </cell>
          <cell r="F63" t="str">
            <v>Bachofner</v>
          </cell>
          <cell r="G63" t="str">
            <v>Harry BACHOFNER</v>
          </cell>
          <cell r="H63" t="str">
            <v>Macclesfield Harriers &amp; AC</v>
          </cell>
          <cell r="I63" t="str">
            <v>Wilmslow High School</v>
          </cell>
          <cell r="J63" t="str">
            <v>U15 Boys</v>
          </cell>
          <cell r="K63" t="str">
            <v>Male</v>
          </cell>
          <cell r="L63" t="str">
            <v>Residency</v>
          </cell>
          <cell r="M63" t="str">
            <v>Town/City Place of Birth ...</v>
          </cell>
          <cell r="N63">
            <v>37692</v>
          </cell>
          <cell r="O63">
            <v>0</v>
          </cell>
          <cell r="Q63">
            <v>0</v>
          </cell>
          <cell r="S63">
            <v>4</v>
          </cell>
          <cell r="U63">
            <v>4</v>
          </cell>
          <cell r="V63">
            <v>2.1800000000000002</v>
          </cell>
          <cell r="W63">
            <v>0</v>
          </cell>
          <cell r="Y63">
            <v>0</v>
          </cell>
          <cell r="AA63">
            <v>0</v>
          </cell>
          <cell r="AC63">
            <v>0</v>
          </cell>
          <cell r="AE63">
            <v>0</v>
          </cell>
          <cell r="AM63">
            <v>0</v>
          </cell>
          <cell r="AS63">
            <v>0</v>
          </cell>
          <cell r="AU63">
            <v>0</v>
          </cell>
          <cell r="AW63">
            <v>4</v>
          </cell>
          <cell r="AX63">
            <v>4.33</v>
          </cell>
          <cell r="AY63">
            <v>0</v>
          </cell>
          <cell r="BA63">
            <v>0</v>
          </cell>
          <cell r="BC63">
            <v>0</v>
          </cell>
          <cell r="BE63">
            <v>0</v>
          </cell>
          <cell r="BG63">
            <v>0</v>
          </cell>
          <cell r="BM63" t="str">
            <v>Coach ..</v>
          </cell>
          <cell r="BN63">
            <v>42851.315393518518</v>
          </cell>
          <cell r="BO63" t="str">
            <v>8G221724AC766310G</v>
          </cell>
          <cell r="BP63">
            <v>18</v>
          </cell>
          <cell r="BQ63" t="str">
            <v>Card</v>
          </cell>
          <cell r="BR63" t="b">
            <v>1</v>
          </cell>
          <cell r="BS63">
            <v>75769753640901</v>
          </cell>
          <cell r="BT63" t="str">
            <v>18 School Road</v>
          </cell>
          <cell r="BU63" t="str">
            <v>Handforth</v>
          </cell>
          <cell r="BV63" t="str">
            <v>Wilmslow</v>
          </cell>
          <cell r="BW63" t="str">
            <v>Cheshire</v>
          </cell>
          <cell r="BX63" t="str">
            <v>SK9 3EZ</v>
          </cell>
          <cell r="BY63" t="str">
            <v>tom@bachofner.co.uk</v>
          </cell>
          <cell r="BZ63">
            <v>1618774499</v>
          </cell>
        </row>
        <row r="64">
          <cell r="A64">
            <v>62</v>
          </cell>
          <cell r="B64">
            <v>34741</v>
          </cell>
          <cell r="C64">
            <v>3301305</v>
          </cell>
          <cell r="D64" t="b">
            <v>1</v>
          </cell>
          <cell r="E64" t="str">
            <v>Thomas</v>
          </cell>
          <cell r="F64" t="str">
            <v>Baines</v>
          </cell>
          <cell r="G64" t="str">
            <v>Thomas BAINES</v>
          </cell>
          <cell r="H64" t="str">
            <v>Warrington A C</v>
          </cell>
          <cell r="I64" t="str">
            <v>Great Sankey High School</v>
          </cell>
          <cell r="J64" t="str">
            <v>U17 Men</v>
          </cell>
          <cell r="K64" t="str">
            <v>Male</v>
          </cell>
          <cell r="L64" t="str">
            <v>Birth</v>
          </cell>
          <cell r="M64" t="str">
            <v>Warrington</v>
          </cell>
          <cell r="N64">
            <v>36852</v>
          </cell>
          <cell r="O64">
            <v>0</v>
          </cell>
          <cell r="Q64">
            <v>0</v>
          </cell>
          <cell r="S64">
            <v>3</v>
          </cell>
          <cell r="T64">
            <v>50.32</v>
          </cell>
          <cell r="U64">
            <v>0</v>
          </cell>
          <cell r="W64">
            <v>0</v>
          </cell>
          <cell r="Y64">
            <v>0</v>
          </cell>
          <cell r="AA64">
            <v>0</v>
          </cell>
          <cell r="AC64">
            <v>0</v>
          </cell>
          <cell r="AE64">
            <v>0</v>
          </cell>
          <cell r="AM64">
            <v>0</v>
          </cell>
          <cell r="AS64">
            <v>0</v>
          </cell>
          <cell r="AU64">
            <v>0</v>
          </cell>
          <cell r="AW64">
            <v>0</v>
          </cell>
          <cell r="AY64">
            <v>0</v>
          </cell>
          <cell r="BA64">
            <v>0</v>
          </cell>
          <cell r="BC64">
            <v>0</v>
          </cell>
          <cell r="BE64">
            <v>0</v>
          </cell>
          <cell r="BG64">
            <v>0</v>
          </cell>
          <cell r="BM64" t="str">
            <v>Fiona Jenkins</v>
          </cell>
          <cell r="BN64">
            <v>42830.589756944442</v>
          </cell>
          <cell r="BO64" t="str">
            <v>1LV11934WT841750J</v>
          </cell>
          <cell r="BP64">
            <v>6</v>
          </cell>
          <cell r="BQ64" t="str">
            <v>Card</v>
          </cell>
          <cell r="BR64" t="b">
            <v>1</v>
          </cell>
          <cell r="BS64">
            <v>26367375734122</v>
          </cell>
          <cell r="BT64" t="str">
            <v>30 Wensleydale Close</v>
          </cell>
          <cell r="BU64" t="str">
            <v>Whittle Hall</v>
          </cell>
          <cell r="BV64" t="str">
            <v>Warrington</v>
          </cell>
          <cell r="BW64" t="str">
            <v>Cheshire</v>
          </cell>
          <cell r="BX64" t="str">
            <v>WA5 3HY</v>
          </cell>
          <cell r="BY64" t="str">
            <v>david.baines@uuplc.co.uk</v>
          </cell>
          <cell r="BZ64">
            <v>1925711997</v>
          </cell>
          <cell r="CA64">
            <v>7502390335</v>
          </cell>
          <cell r="CB64" t="b">
            <v>1</v>
          </cell>
        </row>
        <row r="65">
          <cell r="A65">
            <v>63</v>
          </cell>
          <cell r="B65">
            <v>32985</v>
          </cell>
          <cell r="C65">
            <v>3272718</v>
          </cell>
          <cell r="D65" t="b">
            <v>1</v>
          </cell>
          <cell r="E65" t="str">
            <v>Daniel</v>
          </cell>
          <cell r="F65" t="str">
            <v>Berg</v>
          </cell>
          <cell r="G65" t="str">
            <v>Daniel BERG</v>
          </cell>
          <cell r="H65" t="str">
            <v>West Cheshire AC</v>
          </cell>
          <cell r="I65" t="str">
            <v>Weaverham High School</v>
          </cell>
          <cell r="J65" t="str">
            <v>U17 Men</v>
          </cell>
          <cell r="K65" t="str">
            <v>Male</v>
          </cell>
          <cell r="L65" t="str">
            <v>Residency</v>
          </cell>
          <cell r="M65" t="str">
            <v>Northwich</v>
          </cell>
          <cell r="N65">
            <v>36872</v>
          </cell>
          <cell r="O65">
            <v>0</v>
          </cell>
          <cell r="Q65">
            <v>0</v>
          </cell>
          <cell r="S65">
            <v>0</v>
          </cell>
          <cell r="U65">
            <v>0</v>
          </cell>
          <cell r="W65">
            <v>0</v>
          </cell>
          <cell r="Y65">
            <v>0</v>
          </cell>
          <cell r="AA65">
            <v>0</v>
          </cell>
          <cell r="AC65">
            <v>0</v>
          </cell>
          <cell r="AE65">
            <v>0</v>
          </cell>
          <cell r="AM65">
            <v>0</v>
          </cell>
          <cell r="AS65">
            <v>0</v>
          </cell>
          <cell r="AU65">
            <v>0</v>
          </cell>
          <cell r="AW65">
            <v>0</v>
          </cell>
          <cell r="AY65">
            <v>0</v>
          </cell>
          <cell r="BA65">
            <v>0</v>
          </cell>
          <cell r="BC65">
            <v>0</v>
          </cell>
          <cell r="BE65">
            <v>3</v>
          </cell>
          <cell r="BF65" t="str">
            <v>X</v>
          </cell>
          <cell r="BG65">
            <v>0</v>
          </cell>
          <cell r="BM65" t="str">
            <v>David McKay</v>
          </cell>
          <cell r="BN65">
            <v>42841.545856481483</v>
          </cell>
          <cell r="BO65" t="str">
            <v>12084456DP739752L</v>
          </cell>
          <cell r="BP65">
            <v>6</v>
          </cell>
          <cell r="BQ65" t="str">
            <v>Card</v>
          </cell>
          <cell r="BR65" t="b">
            <v>1</v>
          </cell>
          <cell r="BS65">
            <v>12122431979278</v>
          </cell>
          <cell r="BT65" t="str">
            <v>6 Ashton Close</v>
          </cell>
          <cell r="BV65" t="str">
            <v>Northwich</v>
          </cell>
          <cell r="BW65" t="str">
            <v>Cheshire</v>
          </cell>
          <cell r="BX65" t="str">
            <v>CW9 8WS</v>
          </cell>
          <cell r="BY65" t="str">
            <v>jerzyberg@gmail.com</v>
          </cell>
          <cell r="BZ65" t="str">
            <v>01606 810717</v>
          </cell>
          <cell r="CA65">
            <v>7802407397</v>
          </cell>
        </row>
        <row r="66">
          <cell r="A66">
            <v>64</v>
          </cell>
          <cell r="B66">
            <v>34499</v>
          </cell>
          <cell r="C66">
            <v>3150151</v>
          </cell>
          <cell r="D66" t="b">
            <v>1</v>
          </cell>
          <cell r="E66" t="str">
            <v>Jacob</v>
          </cell>
          <cell r="F66" t="str">
            <v>Birtles</v>
          </cell>
          <cell r="G66" t="str">
            <v>Jacob BIRTLES</v>
          </cell>
          <cell r="H66" t="str">
            <v>Sale Harriers Manchester</v>
          </cell>
          <cell r="I66" t="str">
            <v>Helsby High</v>
          </cell>
          <cell r="J66" t="str">
            <v>U17 Men</v>
          </cell>
          <cell r="K66" t="str">
            <v>Male</v>
          </cell>
          <cell r="L66" t="str">
            <v>Residency</v>
          </cell>
          <cell r="M66" t="str">
            <v>Sale</v>
          </cell>
          <cell r="N66">
            <v>36810</v>
          </cell>
          <cell r="O66">
            <v>0</v>
          </cell>
          <cell r="Q66">
            <v>0</v>
          </cell>
          <cell r="S66">
            <v>3</v>
          </cell>
          <cell r="T66" t="str">
            <v>X</v>
          </cell>
          <cell r="U66">
            <v>3</v>
          </cell>
          <cell r="V66">
            <v>2.0699999999999998</v>
          </cell>
          <cell r="W66">
            <v>0</v>
          </cell>
          <cell r="Y66">
            <v>0</v>
          </cell>
          <cell r="AA66">
            <v>0</v>
          </cell>
          <cell r="AC66">
            <v>0</v>
          </cell>
          <cell r="AE66">
            <v>0</v>
          </cell>
          <cell r="AM66">
            <v>0</v>
          </cell>
          <cell r="AS66">
            <v>0</v>
          </cell>
          <cell r="AU66">
            <v>0</v>
          </cell>
          <cell r="AW66">
            <v>0</v>
          </cell>
          <cell r="AY66">
            <v>0</v>
          </cell>
          <cell r="BA66">
            <v>0</v>
          </cell>
          <cell r="BC66">
            <v>0</v>
          </cell>
          <cell r="BE66">
            <v>0</v>
          </cell>
          <cell r="BG66">
            <v>0</v>
          </cell>
          <cell r="BM66" t="str">
            <v>Nick Massey</v>
          </cell>
          <cell r="BN66">
            <v>42799.108773148146</v>
          </cell>
          <cell r="BO66" t="str">
            <v>7UA79471FL400471H</v>
          </cell>
          <cell r="BP66">
            <v>12</v>
          </cell>
          <cell r="BQ66" t="str">
            <v>Card</v>
          </cell>
          <cell r="BR66" t="b">
            <v>1</v>
          </cell>
          <cell r="BS66">
            <v>1110221866248</v>
          </cell>
          <cell r="BT66">
            <v>2</v>
          </cell>
          <cell r="BV66" t="str">
            <v>Frodsham</v>
          </cell>
          <cell r="BW66" t="str">
            <v>Cheshire</v>
          </cell>
          <cell r="BX66" t="str">
            <v>WA6 7HA</v>
          </cell>
          <cell r="BY66" t="str">
            <v>clare.birtles@gmail.com</v>
          </cell>
          <cell r="BZ66" t="str">
            <v>01928 731025</v>
          </cell>
          <cell r="CA66">
            <v>7905213043</v>
          </cell>
        </row>
        <row r="67">
          <cell r="A67">
            <v>65</v>
          </cell>
          <cell r="B67">
            <v>33945</v>
          </cell>
          <cell r="C67">
            <v>3576301</v>
          </cell>
          <cell r="D67" t="b">
            <v>1</v>
          </cell>
          <cell r="E67" t="str">
            <v>Oliver</v>
          </cell>
          <cell r="F67" t="str">
            <v>Bradley</v>
          </cell>
          <cell r="G67" t="str">
            <v>Oliver BRADLEY</v>
          </cell>
          <cell r="H67" t="str">
            <v>Macclesfield Harriers &amp; AC</v>
          </cell>
          <cell r="I67" t="str">
            <v>School ..</v>
          </cell>
          <cell r="J67" t="str">
            <v>U13 Boys</v>
          </cell>
          <cell r="K67" t="str">
            <v>Male</v>
          </cell>
          <cell r="L67" t="str">
            <v>Birth</v>
          </cell>
          <cell r="M67" t="str">
            <v>Town/City Place of Birth ...</v>
          </cell>
          <cell r="N67">
            <v>38351</v>
          </cell>
          <cell r="O67">
            <v>0</v>
          </cell>
          <cell r="Q67">
            <v>5</v>
          </cell>
          <cell r="R67">
            <v>31.7</v>
          </cell>
          <cell r="S67">
            <v>0</v>
          </cell>
          <cell r="U67">
            <v>5</v>
          </cell>
          <cell r="V67">
            <v>2.48</v>
          </cell>
          <cell r="W67">
            <v>0</v>
          </cell>
          <cell r="Y67">
            <v>0</v>
          </cell>
          <cell r="AA67">
            <v>0</v>
          </cell>
          <cell r="AC67">
            <v>0</v>
          </cell>
          <cell r="AE67">
            <v>0</v>
          </cell>
          <cell r="AM67">
            <v>0</v>
          </cell>
          <cell r="AS67">
            <v>0</v>
          </cell>
          <cell r="AU67">
            <v>0</v>
          </cell>
          <cell r="AW67">
            <v>5</v>
          </cell>
          <cell r="AX67">
            <v>3.18</v>
          </cell>
          <cell r="AY67">
            <v>0</v>
          </cell>
          <cell r="BA67">
            <v>0</v>
          </cell>
          <cell r="BC67">
            <v>0</v>
          </cell>
          <cell r="BE67">
            <v>0</v>
          </cell>
          <cell r="BG67">
            <v>0</v>
          </cell>
          <cell r="BM67" t="str">
            <v>Coach ..</v>
          </cell>
          <cell r="BN67">
            <v>42851.532152777778</v>
          </cell>
          <cell r="BO67" t="str">
            <v>2GN61531VV7041346</v>
          </cell>
          <cell r="BP67">
            <v>18</v>
          </cell>
          <cell r="BQ67" t="str">
            <v>Card</v>
          </cell>
          <cell r="BR67" t="b">
            <v>1</v>
          </cell>
          <cell r="BS67">
            <v>5738133832533</v>
          </cell>
          <cell r="BT67" t="str">
            <v>12 Sheldon Drive</v>
          </cell>
          <cell r="BV67" t="str">
            <v>Macclesfield</v>
          </cell>
          <cell r="BW67" t="str">
            <v>Cheshire</v>
          </cell>
          <cell r="BX67" t="str">
            <v>SK11 7GT</v>
          </cell>
          <cell r="BY67" t="str">
            <v>alibrad1@hotmail.com</v>
          </cell>
          <cell r="BZ67" t="str">
            <v>Phone Number (Day)</v>
          </cell>
          <cell r="CA67">
            <v>7877921860</v>
          </cell>
        </row>
        <row r="68">
          <cell r="A68">
            <v>66</v>
          </cell>
          <cell r="B68">
            <v>32845</v>
          </cell>
          <cell r="C68">
            <v>3510860</v>
          </cell>
          <cell r="D68" t="b">
            <v>1</v>
          </cell>
          <cell r="E68" t="str">
            <v>Matthew</v>
          </cell>
          <cell r="F68" t="str">
            <v>Browne</v>
          </cell>
          <cell r="G68" t="str">
            <v>Matthew BROWNE</v>
          </cell>
          <cell r="H68" t="str">
            <v>Macclesfield Harriers &amp; AC</v>
          </cell>
          <cell r="I68" t="str">
            <v>Fallibroome Academy</v>
          </cell>
          <cell r="J68" t="str">
            <v>U17 Men</v>
          </cell>
          <cell r="K68" t="str">
            <v>Male</v>
          </cell>
          <cell r="L68" t="str">
            <v>Residency</v>
          </cell>
          <cell r="M68" t="str">
            <v>Huntingdon</v>
          </cell>
          <cell r="N68">
            <v>36908</v>
          </cell>
          <cell r="O68">
            <v>0</v>
          </cell>
          <cell r="Q68">
            <v>3</v>
          </cell>
          <cell r="R68">
            <v>25.5</v>
          </cell>
          <cell r="S68">
            <v>0</v>
          </cell>
          <cell r="U68">
            <v>3</v>
          </cell>
          <cell r="V68">
            <v>2.0910000000000002</v>
          </cell>
          <cell r="W68">
            <v>0</v>
          </cell>
          <cell r="Y68">
            <v>0</v>
          </cell>
          <cell r="AA68">
            <v>0</v>
          </cell>
          <cell r="AC68">
            <v>0</v>
          </cell>
          <cell r="AE68">
            <v>0</v>
          </cell>
          <cell r="AM68">
            <v>0</v>
          </cell>
          <cell r="AS68">
            <v>0</v>
          </cell>
          <cell r="AU68">
            <v>0</v>
          </cell>
          <cell r="AW68">
            <v>0</v>
          </cell>
          <cell r="AY68">
            <v>0</v>
          </cell>
          <cell r="BA68">
            <v>0</v>
          </cell>
          <cell r="BC68">
            <v>0</v>
          </cell>
          <cell r="BE68">
            <v>0</v>
          </cell>
          <cell r="BG68">
            <v>0</v>
          </cell>
          <cell r="BM68" t="str">
            <v>Coach ..</v>
          </cell>
          <cell r="BN68">
            <v>42839.156666666669</v>
          </cell>
          <cell r="BO68" t="str">
            <v>9DG88807R5145011L</v>
          </cell>
          <cell r="BP68">
            <v>12</v>
          </cell>
          <cell r="BQ68" t="str">
            <v>Card</v>
          </cell>
          <cell r="BR68" t="b">
            <v>1</v>
          </cell>
          <cell r="BS68">
            <v>6543278101543</v>
          </cell>
          <cell r="BT68" t="str">
            <v>108 Whirley Road</v>
          </cell>
          <cell r="BV68" t="str">
            <v>Macclesfield</v>
          </cell>
          <cell r="BW68" t="str">
            <v>Cheshire</v>
          </cell>
          <cell r="BX68" t="str">
            <v>SK10 3JL</v>
          </cell>
          <cell r="BY68" t="str">
            <v>matthewbrowne2001@gmail.com</v>
          </cell>
          <cell r="BZ68" t="str">
            <v>01625 267824</v>
          </cell>
          <cell r="CA68" t="str">
            <v>07748 610907</v>
          </cell>
        </row>
        <row r="69">
          <cell r="A69">
            <v>67</v>
          </cell>
          <cell r="B69">
            <v>33986</v>
          </cell>
          <cell r="C69">
            <v>3571845</v>
          </cell>
          <cell r="D69" t="b">
            <v>1</v>
          </cell>
          <cell r="E69" t="str">
            <v>George</v>
          </cell>
          <cell r="F69" t="str">
            <v>Buchan</v>
          </cell>
          <cell r="G69" t="str">
            <v>George BUCHAN</v>
          </cell>
          <cell r="H69" t="str">
            <v>Stockport Harriers &amp; AC</v>
          </cell>
          <cell r="I69" t="str">
            <v>Poynton High School</v>
          </cell>
          <cell r="J69" t="str">
            <v>U15 Boys</v>
          </cell>
          <cell r="K69" t="str">
            <v>Male</v>
          </cell>
          <cell r="L69" t="str">
            <v>Residency</v>
          </cell>
          <cell r="M69" t="str">
            <v>Town/City Place of Birth ...</v>
          </cell>
          <cell r="N69">
            <v>37609</v>
          </cell>
          <cell r="O69">
            <v>0</v>
          </cell>
          <cell r="Q69">
            <v>0</v>
          </cell>
          <cell r="S69">
            <v>0</v>
          </cell>
          <cell r="U69">
            <v>0</v>
          </cell>
          <cell r="W69">
            <v>0</v>
          </cell>
          <cell r="Y69">
            <v>0</v>
          </cell>
          <cell r="AA69">
            <v>0</v>
          </cell>
          <cell r="AC69">
            <v>0</v>
          </cell>
          <cell r="AE69">
            <v>0</v>
          </cell>
          <cell r="AM69">
            <v>0</v>
          </cell>
          <cell r="AS69">
            <v>0</v>
          </cell>
          <cell r="AU69">
            <v>0</v>
          </cell>
          <cell r="AW69">
            <v>4</v>
          </cell>
          <cell r="AX69">
            <v>4.55</v>
          </cell>
          <cell r="AY69">
            <v>0</v>
          </cell>
          <cell r="BA69">
            <v>0</v>
          </cell>
          <cell r="BC69">
            <v>0</v>
          </cell>
          <cell r="BE69">
            <v>0</v>
          </cell>
          <cell r="BG69">
            <v>0</v>
          </cell>
          <cell r="BM69" t="str">
            <v>Mike Frost</v>
          </cell>
          <cell r="BN69">
            <v>42852.337118055555</v>
          </cell>
          <cell r="BO69" t="str">
            <v>548492407W381745V</v>
          </cell>
          <cell r="BP69">
            <v>6</v>
          </cell>
          <cell r="BQ69" t="str">
            <v>Card</v>
          </cell>
          <cell r="BR69" t="b">
            <v>1</v>
          </cell>
          <cell r="BS69">
            <v>1912233833948</v>
          </cell>
          <cell r="BT69" t="str">
            <v>4 Hazelbadge Road</v>
          </cell>
          <cell r="BV69" t="str">
            <v>Poynton</v>
          </cell>
          <cell r="BW69" t="str">
            <v>Cheshire</v>
          </cell>
          <cell r="BX69" t="str">
            <v>SK121HE</v>
          </cell>
          <cell r="BY69" t="str">
            <v>tonybuchan1@virginmedia.com</v>
          </cell>
          <cell r="BZ69" t="str">
            <v>01625 850157</v>
          </cell>
          <cell r="CA69" t="str">
            <v>07919 216991</v>
          </cell>
        </row>
        <row r="70">
          <cell r="A70">
            <v>68</v>
          </cell>
          <cell r="B70">
            <v>34573</v>
          </cell>
          <cell r="C70">
            <v>3525375</v>
          </cell>
          <cell r="D70" t="b">
            <v>1</v>
          </cell>
          <cell r="E70" t="str">
            <v>Joseph</v>
          </cell>
          <cell r="F70" t="str">
            <v>Buckley</v>
          </cell>
          <cell r="G70" t="str">
            <v>Joseph BUCKLEY</v>
          </cell>
          <cell r="H70" t="str">
            <v>Warrington A C</v>
          </cell>
          <cell r="I70" t="str">
            <v>sankey high</v>
          </cell>
          <cell r="J70" t="str">
            <v>U17 Men</v>
          </cell>
          <cell r="K70" t="str">
            <v>Male</v>
          </cell>
          <cell r="L70" t="str">
            <v>Birth</v>
          </cell>
          <cell r="M70" t="str">
            <v>Town/City Place of Birth ...</v>
          </cell>
          <cell r="N70">
            <v>36902</v>
          </cell>
          <cell r="O70">
            <v>0</v>
          </cell>
          <cell r="Q70">
            <v>0</v>
          </cell>
          <cell r="S70">
            <v>0</v>
          </cell>
          <cell r="U70">
            <v>0</v>
          </cell>
          <cell r="W70">
            <v>0</v>
          </cell>
          <cell r="Y70">
            <v>0</v>
          </cell>
          <cell r="AA70">
            <v>0</v>
          </cell>
          <cell r="AC70">
            <v>0</v>
          </cell>
          <cell r="AE70">
            <v>0</v>
          </cell>
          <cell r="AM70">
            <v>3</v>
          </cell>
          <cell r="AN70" t="str">
            <v>X</v>
          </cell>
          <cell r="AS70">
            <v>0</v>
          </cell>
          <cell r="AU70">
            <v>0</v>
          </cell>
          <cell r="AW70">
            <v>0</v>
          </cell>
          <cell r="AY70">
            <v>0</v>
          </cell>
          <cell r="BA70">
            <v>0</v>
          </cell>
          <cell r="BC70">
            <v>0</v>
          </cell>
          <cell r="BE70">
            <v>0</v>
          </cell>
          <cell r="BG70">
            <v>0</v>
          </cell>
          <cell r="BM70" t="str">
            <v>PHIL HICKEN</v>
          </cell>
          <cell r="BN70">
            <v>42799.909629629627</v>
          </cell>
          <cell r="BO70" t="str">
            <v>7MG512650D696805N</v>
          </cell>
          <cell r="BP70">
            <v>6</v>
          </cell>
          <cell r="BQ70" t="str">
            <v>Card</v>
          </cell>
          <cell r="BR70" t="b">
            <v>1</v>
          </cell>
          <cell r="BS70">
            <v>2352021867870</v>
          </cell>
          <cell r="BT70" t="str">
            <v>23 olympia place</v>
          </cell>
          <cell r="BV70" t="str">
            <v>Warrington</v>
          </cell>
          <cell r="BW70" t="str">
            <v>Cheshire</v>
          </cell>
          <cell r="BX70" t="str">
            <v>wa5 8dq</v>
          </cell>
          <cell r="BY70" t="str">
            <v>gill.buckley@stbrigidsprimary.co.uk</v>
          </cell>
          <cell r="BZ70">
            <v>7805167149</v>
          </cell>
          <cell r="CA70">
            <v>7739610465</v>
          </cell>
        </row>
        <row r="71">
          <cell r="A71">
            <v>69</v>
          </cell>
          <cell r="B71">
            <v>34386</v>
          </cell>
          <cell r="C71">
            <v>3139309</v>
          </cell>
          <cell r="D71" t="b">
            <v>1</v>
          </cell>
          <cell r="E71" t="str">
            <v>Dylan</v>
          </cell>
          <cell r="F71" t="str">
            <v>Bugg</v>
          </cell>
          <cell r="G71" t="str">
            <v>Dylan BUGG</v>
          </cell>
          <cell r="H71" t="str">
            <v>West Cheshire AC</v>
          </cell>
          <cell r="I71" t="str">
            <v>Tarporley High School</v>
          </cell>
          <cell r="J71" t="str">
            <v>U15 Boys</v>
          </cell>
          <cell r="K71" t="str">
            <v>Male</v>
          </cell>
          <cell r="L71" t="str">
            <v>Birth</v>
          </cell>
          <cell r="M71" t="str">
            <v>Chester</v>
          </cell>
          <cell r="N71">
            <v>37951</v>
          </cell>
          <cell r="O71">
            <v>0</v>
          </cell>
          <cell r="Q71">
            <v>4</v>
          </cell>
          <cell r="R71">
            <v>28.9</v>
          </cell>
          <cell r="S71">
            <v>0</v>
          </cell>
          <cell r="U71">
            <v>4</v>
          </cell>
          <cell r="V71">
            <v>2.2599999999999998</v>
          </cell>
          <cell r="W71">
            <v>0</v>
          </cell>
          <cell r="Y71">
            <v>0</v>
          </cell>
          <cell r="AA71">
            <v>0</v>
          </cell>
          <cell r="AC71">
            <v>0</v>
          </cell>
          <cell r="AE71">
            <v>0</v>
          </cell>
          <cell r="AM71">
            <v>0</v>
          </cell>
          <cell r="AS71">
            <v>0</v>
          </cell>
          <cell r="AU71">
            <v>0</v>
          </cell>
          <cell r="AW71">
            <v>4</v>
          </cell>
          <cell r="AX71">
            <v>4.2699999999999996</v>
          </cell>
          <cell r="AY71">
            <v>0</v>
          </cell>
          <cell r="BA71">
            <v>0</v>
          </cell>
          <cell r="BC71">
            <v>0</v>
          </cell>
          <cell r="BE71">
            <v>0</v>
          </cell>
          <cell r="BG71">
            <v>0</v>
          </cell>
          <cell r="BM71" t="str">
            <v>Coach ..</v>
          </cell>
          <cell r="BN71">
            <v>42740.515543981484</v>
          </cell>
          <cell r="BO71" t="str">
            <v>0EG68714M0889410T</v>
          </cell>
          <cell r="BP71">
            <v>18</v>
          </cell>
          <cell r="BQ71" t="str">
            <v>Card</v>
          </cell>
          <cell r="BR71" t="b">
            <v>1</v>
          </cell>
          <cell r="BS71">
            <v>26113741637318</v>
          </cell>
          <cell r="BT71" t="str">
            <v>16 Oakdene Way</v>
          </cell>
          <cell r="BV71" t="str">
            <v>Tarporley</v>
          </cell>
          <cell r="BW71" t="str">
            <v>Cheshire</v>
          </cell>
          <cell r="BX71" t="str">
            <v>CW6 0BU</v>
          </cell>
          <cell r="BY71" t="str">
            <v>cathrinegarraghan@yahoo.co.uk</v>
          </cell>
          <cell r="BZ71">
            <v>7879853088</v>
          </cell>
          <cell r="CA71">
            <v>7879853088</v>
          </cell>
        </row>
        <row r="72">
          <cell r="A72">
            <v>70</v>
          </cell>
          <cell r="B72">
            <v>34044</v>
          </cell>
          <cell r="C72">
            <v>3553986</v>
          </cell>
          <cell r="D72" t="b">
            <v>1</v>
          </cell>
          <cell r="E72" t="str">
            <v>Dylan</v>
          </cell>
          <cell r="F72" t="str">
            <v>Carney</v>
          </cell>
          <cell r="G72" t="str">
            <v>Dylan CARNEY</v>
          </cell>
          <cell r="H72" t="str">
            <v>Vale Royal AC</v>
          </cell>
          <cell r="I72" t="str">
            <v>St Nicholas Catholic High School</v>
          </cell>
          <cell r="J72" t="str">
            <v>U13 Boys</v>
          </cell>
          <cell r="K72" t="str">
            <v>Male</v>
          </cell>
          <cell r="L72" t="str">
            <v>Birth</v>
          </cell>
          <cell r="M72" t="str">
            <v>CREWE</v>
          </cell>
          <cell r="N72">
            <v>38312</v>
          </cell>
          <cell r="O72">
            <v>0</v>
          </cell>
          <cell r="Q72">
            <v>0</v>
          </cell>
          <cell r="S72">
            <v>0</v>
          </cell>
          <cell r="U72">
            <v>5</v>
          </cell>
          <cell r="V72">
            <v>2.3199999999999998</v>
          </cell>
          <cell r="W72">
            <v>0</v>
          </cell>
          <cell r="Y72">
            <v>0</v>
          </cell>
          <cell r="AA72">
            <v>0</v>
          </cell>
          <cell r="AC72">
            <v>0</v>
          </cell>
          <cell r="AE72">
            <v>0</v>
          </cell>
          <cell r="AM72">
            <v>0</v>
          </cell>
          <cell r="AS72">
            <v>0</v>
          </cell>
          <cell r="AU72">
            <v>0</v>
          </cell>
          <cell r="AW72">
            <v>0</v>
          </cell>
          <cell r="AY72">
            <v>0</v>
          </cell>
          <cell r="BA72">
            <v>0</v>
          </cell>
          <cell r="BC72">
            <v>0</v>
          </cell>
          <cell r="BE72">
            <v>0</v>
          </cell>
          <cell r="BG72">
            <v>0</v>
          </cell>
          <cell r="BM72" t="str">
            <v>Coach ..</v>
          </cell>
          <cell r="BN72">
            <v>42853.226747685185</v>
          </cell>
          <cell r="BO72" t="str">
            <v>0Y648910AJ835210Y</v>
          </cell>
          <cell r="BP72">
            <v>6</v>
          </cell>
          <cell r="BQ72" t="str">
            <v>Card</v>
          </cell>
          <cell r="BR72" t="b">
            <v>1</v>
          </cell>
          <cell r="BS72">
            <v>21114387732983</v>
          </cell>
          <cell r="BT72" t="str">
            <v>4 Trickett Lane</v>
          </cell>
          <cell r="BU72" t="str">
            <v>Cuddington</v>
          </cell>
          <cell r="BV72" t="str">
            <v>Northwich</v>
          </cell>
          <cell r="BW72" t="str">
            <v>Cheshire</v>
          </cell>
          <cell r="BX72" t="str">
            <v>CW82ps</v>
          </cell>
          <cell r="BY72" t="str">
            <v>car@fallibroome.org.uk</v>
          </cell>
          <cell r="BZ72">
            <v>7789695989</v>
          </cell>
          <cell r="CA72">
            <v>7789695989</v>
          </cell>
        </row>
        <row r="73">
          <cell r="A73">
            <v>71</v>
          </cell>
          <cell r="B73">
            <v>34085</v>
          </cell>
          <cell r="C73">
            <v>2673425</v>
          </cell>
          <cell r="D73" t="b">
            <v>1</v>
          </cell>
          <cell r="E73" t="str">
            <v>Stuart</v>
          </cell>
          <cell r="F73" t="str">
            <v>Chisholm</v>
          </cell>
          <cell r="G73" t="str">
            <v>Stuart CHISHOLM</v>
          </cell>
          <cell r="H73" t="str">
            <v>Kent AC</v>
          </cell>
          <cell r="I73" t="str">
            <v>School ..</v>
          </cell>
          <cell r="J73" t="str">
            <v>Senior Men</v>
          </cell>
          <cell r="K73" t="str">
            <v>Male</v>
          </cell>
          <cell r="L73" t="str">
            <v>Residency</v>
          </cell>
          <cell r="M73" t="str">
            <v>Northwich</v>
          </cell>
          <cell r="N73">
            <v>32086</v>
          </cell>
          <cell r="O73">
            <v>0</v>
          </cell>
          <cell r="Q73">
            <v>0</v>
          </cell>
          <cell r="S73">
            <v>0</v>
          </cell>
          <cell r="U73">
            <v>0</v>
          </cell>
          <cell r="W73">
            <v>0</v>
          </cell>
          <cell r="Y73">
            <v>0</v>
          </cell>
          <cell r="AA73">
            <v>0</v>
          </cell>
          <cell r="AC73">
            <v>0</v>
          </cell>
          <cell r="AE73">
            <v>0</v>
          </cell>
          <cell r="AM73">
            <v>0</v>
          </cell>
          <cell r="AS73">
            <v>0</v>
          </cell>
          <cell r="AU73">
            <v>1</v>
          </cell>
          <cell r="AV73">
            <v>3.2</v>
          </cell>
          <cell r="AW73">
            <v>0</v>
          </cell>
          <cell r="AY73">
            <v>0</v>
          </cell>
          <cell r="BA73">
            <v>0</v>
          </cell>
          <cell r="BC73">
            <v>0</v>
          </cell>
          <cell r="BE73">
            <v>0</v>
          </cell>
          <cell r="BG73">
            <v>0</v>
          </cell>
          <cell r="BM73" t="str">
            <v>Coach ..</v>
          </cell>
          <cell r="BN73">
            <v>42853.513449074075</v>
          </cell>
          <cell r="BO73" t="str">
            <v>2TU9547338292683W</v>
          </cell>
          <cell r="BP73">
            <v>6</v>
          </cell>
          <cell r="BQ73" t="str">
            <v>Card</v>
          </cell>
          <cell r="BR73" t="b">
            <v>1</v>
          </cell>
          <cell r="BS73">
            <v>12616387733760</v>
          </cell>
          <cell r="BT73" t="str">
            <v>Flat 11 Tiverton Court</v>
          </cell>
          <cell r="BU73" t="str">
            <v>Blakemere Drive</v>
          </cell>
          <cell r="BV73" t="str">
            <v>Northwich</v>
          </cell>
          <cell r="BW73" t="str">
            <v>Cheshire</v>
          </cell>
          <cell r="BX73" t="str">
            <v>CW9 8UT</v>
          </cell>
          <cell r="BY73" t="str">
            <v>stuartchis@googlemail.com</v>
          </cell>
          <cell r="BZ73">
            <v>7923265566</v>
          </cell>
          <cell r="CA73">
            <v>7923265566</v>
          </cell>
          <cell r="CB73" t="b">
            <v>1</v>
          </cell>
        </row>
        <row r="74">
          <cell r="A74">
            <v>72</v>
          </cell>
          <cell r="B74">
            <v>33030</v>
          </cell>
          <cell r="C74">
            <v>3265536</v>
          </cell>
          <cell r="D74" t="b">
            <v>1</v>
          </cell>
          <cell r="E74" t="str">
            <v>Chris</v>
          </cell>
          <cell r="F74" t="str">
            <v>Collins</v>
          </cell>
          <cell r="G74" t="str">
            <v>Chris COLLINS</v>
          </cell>
          <cell r="H74" t="str">
            <v>Helsby Running Club</v>
          </cell>
          <cell r="I74" t="str">
            <v>School ..</v>
          </cell>
          <cell r="J74" t="str">
            <v>Senior Men</v>
          </cell>
          <cell r="K74" t="str">
            <v>Male</v>
          </cell>
          <cell r="L74" t="str">
            <v>Birth</v>
          </cell>
          <cell r="M74" t="str">
            <v>Chester</v>
          </cell>
          <cell r="N74">
            <v>32200</v>
          </cell>
          <cell r="O74">
            <v>0</v>
          </cell>
          <cell r="Q74">
            <v>0</v>
          </cell>
          <cell r="S74">
            <v>0</v>
          </cell>
          <cell r="U74">
            <v>0</v>
          </cell>
          <cell r="W74">
            <v>0</v>
          </cell>
          <cell r="Y74">
            <v>1</v>
          </cell>
          <cell r="Z74">
            <v>17.28</v>
          </cell>
          <cell r="AA74">
            <v>0</v>
          </cell>
          <cell r="AC74">
            <v>0</v>
          </cell>
          <cell r="AE74">
            <v>0</v>
          </cell>
          <cell r="AM74">
            <v>0</v>
          </cell>
          <cell r="AS74">
            <v>0</v>
          </cell>
          <cell r="AU74">
            <v>0</v>
          </cell>
          <cell r="AW74">
            <v>0</v>
          </cell>
          <cell r="AY74">
            <v>0</v>
          </cell>
          <cell r="BA74">
            <v>0</v>
          </cell>
          <cell r="BC74">
            <v>0</v>
          </cell>
          <cell r="BE74">
            <v>0</v>
          </cell>
          <cell r="BG74">
            <v>0</v>
          </cell>
          <cell r="BM74" t="str">
            <v>Coach ..</v>
          </cell>
          <cell r="BN74">
            <v>42842.321597222224</v>
          </cell>
          <cell r="BO74" t="str">
            <v>6WU10183VR905980R</v>
          </cell>
          <cell r="BP74">
            <v>6</v>
          </cell>
          <cell r="BQ74" t="str">
            <v>Card</v>
          </cell>
          <cell r="BR74" t="b">
            <v>1</v>
          </cell>
          <cell r="BS74">
            <v>27028431980448</v>
          </cell>
          <cell r="BT74" t="str">
            <v>The Manor house</v>
          </cell>
          <cell r="BU74" t="str">
            <v>Elton</v>
          </cell>
          <cell r="BV74" t="str">
            <v>Chester</v>
          </cell>
          <cell r="BW74" t="str">
            <v>Cheshire</v>
          </cell>
          <cell r="BX74" t="str">
            <v>Ch24lp</v>
          </cell>
          <cell r="BY74" t="str">
            <v>Skinny66688@yahoo.co.uk</v>
          </cell>
          <cell r="BZ74" t="str">
            <v>Phone Number (Day)</v>
          </cell>
          <cell r="CA74">
            <v>7815805173</v>
          </cell>
        </row>
        <row r="75">
          <cell r="A75">
            <v>73</v>
          </cell>
          <cell r="B75">
            <v>35262</v>
          </cell>
          <cell r="D75" t="b">
            <v>0</v>
          </cell>
          <cell r="E75" t="str">
            <v>Reece</v>
          </cell>
          <cell r="F75" t="str">
            <v>Connell</v>
          </cell>
          <cell r="G75" t="str">
            <v>Reece CONNELL</v>
          </cell>
          <cell r="H75" t="str">
            <v>Warrington AC</v>
          </cell>
          <cell r="J75" t="str">
            <v>U13 Boys</v>
          </cell>
          <cell r="K75" t="str">
            <v>Male</v>
          </cell>
          <cell r="L75" t="str">
            <v>Birth</v>
          </cell>
          <cell r="N75">
            <v>38372</v>
          </cell>
          <cell r="W75">
            <v>50</v>
          </cell>
          <cell r="X75" t="str">
            <v>X</v>
          </cell>
          <cell r="BQ75">
            <v>6</v>
          </cell>
          <cell r="BR75" t="b">
            <v>1</v>
          </cell>
          <cell r="BY75" t="str">
            <v>michelle.delooze@gmail.com</v>
          </cell>
          <cell r="CA75" t="str">
            <v>07818 012297</v>
          </cell>
        </row>
        <row r="76">
          <cell r="A76">
            <v>74</v>
          </cell>
          <cell r="B76">
            <v>34693</v>
          </cell>
          <cell r="C76">
            <v>3613615</v>
          </cell>
          <cell r="D76" t="b">
            <v>1</v>
          </cell>
          <cell r="E76" t="str">
            <v>Jacob</v>
          </cell>
          <cell r="F76" t="str">
            <v>Cox</v>
          </cell>
          <cell r="G76" t="str">
            <v>Jacob COX</v>
          </cell>
          <cell r="H76" t="str">
            <v>Warrington A C</v>
          </cell>
          <cell r="I76" t="str">
            <v>Woolston CP School</v>
          </cell>
          <cell r="J76" t="str">
            <v>U13 Boys</v>
          </cell>
          <cell r="K76" t="str">
            <v>Male</v>
          </cell>
          <cell r="L76" t="str">
            <v>Birth</v>
          </cell>
          <cell r="M76" t="str">
            <v>Warrington</v>
          </cell>
          <cell r="N76">
            <v>38730</v>
          </cell>
          <cell r="O76">
            <v>0</v>
          </cell>
          <cell r="Q76">
            <v>0</v>
          </cell>
          <cell r="S76">
            <v>0</v>
          </cell>
          <cell r="U76">
            <v>5</v>
          </cell>
          <cell r="V76" t="str">
            <v>X</v>
          </cell>
          <cell r="W76">
            <v>5</v>
          </cell>
          <cell r="X76">
            <v>5.3620000000000001</v>
          </cell>
          <cell r="Y76">
            <v>0</v>
          </cell>
          <cell r="AA76">
            <v>0</v>
          </cell>
          <cell r="AC76">
            <v>0</v>
          </cell>
          <cell r="AE76">
            <v>0</v>
          </cell>
          <cell r="AM76">
            <v>0</v>
          </cell>
          <cell r="AS76">
            <v>0</v>
          </cell>
          <cell r="AU76">
            <v>0</v>
          </cell>
          <cell r="AW76">
            <v>0</v>
          </cell>
          <cell r="AY76">
            <v>0</v>
          </cell>
          <cell r="BA76">
            <v>0</v>
          </cell>
          <cell r="BC76">
            <v>0</v>
          </cell>
          <cell r="BE76">
            <v>0</v>
          </cell>
          <cell r="BG76">
            <v>0</v>
          </cell>
          <cell r="BM76" t="str">
            <v>Julian Field</v>
          </cell>
          <cell r="BN76">
            <v>42830.518680555557</v>
          </cell>
          <cell r="BO76" t="str">
            <v>4H065867MA1194422</v>
          </cell>
          <cell r="BP76">
            <v>12</v>
          </cell>
          <cell r="BQ76" t="str">
            <v>Card</v>
          </cell>
          <cell r="BR76" t="b">
            <v>1</v>
          </cell>
          <cell r="BS76">
            <v>10660375733851</v>
          </cell>
          <cell r="BT76" t="str">
            <v>25 Royston Avenue</v>
          </cell>
          <cell r="BU76" t="str">
            <v>Paddington</v>
          </cell>
          <cell r="BV76" t="str">
            <v>Warrington</v>
          </cell>
          <cell r="BW76" t="str">
            <v>Cheshire</v>
          </cell>
          <cell r="BX76" t="str">
            <v>WA1 3EJ</v>
          </cell>
          <cell r="BY76" t="str">
            <v>K_cox2003@yahoo.co.uk</v>
          </cell>
          <cell r="BZ76" t="str">
            <v>01925 470101</v>
          </cell>
          <cell r="CA76">
            <v>7786394104</v>
          </cell>
        </row>
        <row r="77">
          <cell r="A77">
            <v>75</v>
          </cell>
          <cell r="B77">
            <v>34472</v>
          </cell>
          <cell r="C77">
            <v>3577988</v>
          </cell>
          <cell r="D77" t="b">
            <v>1</v>
          </cell>
          <cell r="E77" t="str">
            <v>Aaron</v>
          </cell>
          <cell r="F77" t="str">
            <v>Coxon</v>
          </cell>
          <cell r="G77" t="str">
            <v>Aaron COXON</v>
          </cell>
          <cell r="H77" t="str">
            <v>Halton &amp; Frodsham Harriers</v>
          </cell>
          <cell r="I77" t="str">
            <v>School ..</v>
          </cell>
          <cell r="J77" t="str">
            <v>U13 Boys</v>
          </cell>
          <cell r="K77" t="str">
            <v>Male</v>
          </cell>
          <cell r="L77" t="str">
            <v>Birth</v>
          </cell>
          <cell r="M77" t="str">
            <v>Warrington</v>
          </cell>
          <cell r="N77">
            <v>38501</v>
          </cell>
          <cell r="O77">
            <v>0</v>
          </cell>
          <cell r="Q77">
            <v>0</v>
          </cell>
          <cell r="S77">
            <v>0</v>
          </cell>
          <cell r="U77">
            <v>0</v>
          </cell>
          <cell r="W77">
            <v>5</v>
          </cell>
          <cell r="X77" t="str">
            <v>5.25.5</v>
          </cell>
          <cell r="Y77">
            <v>0</v>
          </cell>
          <cell r="AA77">
            <v>0</v>
          </cell>
          <cell r="AC77">
            <v>0</v>
          </cell>
          <cell r="AE77">
            <v>0</v>
          </cell>
          <cell r="AM77">
            <v>0</v>
          </cell>
          <cell r="AS77">
            <v>0</v>
          </cell>
          <cell r="AU77">
            <v>0</v>
          </cell>
          <cell r="AW77">
            <v>0</v>
          </cell>
          <cell r="AY77">
            <v>0</v>
          </cell>
          <cell r="BA77">
            <v>0</v>
          </cell>
          <cell r="BC77">
            <v>0</v>
          </cell>
          <cell r="BE77">
            <v>0</v>
          </cell>
          <cell r="BG77">
            <v>0</v>
          </cell>
          <cell r="BM77" t="str">
            <v>Coach ..</v>
          </cell>
          <cell r="BN77">
            <v>42771.571956018517</v>
          </cell>
          <cell r="BO77" t="str">
            <v>49M76274V0363124E</v>
          </cell>
          <cell r="BP77">
            <v>6</v>
          </cell>
          <cell r="BQ77" t="str">
            <v>Card</v>
          </cell>
          <cell r="BR77" t="b">
            <v>1</v>
          </cell>
          <cell r="BS77">
            <v>5793121865270</v>
          </cell>
          <cell r="BT77" t="str">
            <v>37 Wenlock Road</v>
          </cell>
          <cell r="BV77" t="str">
            <v>Runcorn</v>
          </cell>
          <cell r="BW77" t="str">
            <v>Halton, Cheshire</v>
          </cell>
          <cell r="BX77" t="str">
            <v>WA73JB</v>
          </cell>
          <cell r="BY77" t="str">
            <v>sharon.coxon@ntlworld.com</v>
          </cell>
          <cell r="BZ77" t="str">
            <v>Phone Number (Day)</v>
          </cell>
          <cell r="CA77">
            <v>7341558176</v>
          </cell>
        </row>
        <row r="78">
          <cell r="A78">
            <v>76</v>
          </cell>
          <cell r="B78">
            <v>34928</v>
          </cell>
          <cell r="C78">
            <v>3219481</v>
          </cell>
          <cell r="D78" t="b">
            <v>1</v>
          </cell>
          <cell r="E78" t="str">
            <v>Luke</v>
          </cell>
          <cell r="F78" t="str">
            <v>Darlington</v>
          </cell>
          <cell r="G78" t="str">
            <v>Luke DARLINGTON</v>
          </cell>
          <cell r="H78" t="str">
            <v>Crewe &amp; Nantwich AC</v>
          </cell>
          <cell r="I78" t="str">
            <v>Sandbach Boys School</v>
          </cell>
          <cell r="J78" t="str">
            <v>U15 Boys</v>
          </cell>
          <cell r="K78" t="str">
            <v>Male</v>
          </cell>
          <cell r="L78" t="str">
            <v>Birth</v>
          </cell>
          <cell r="M78" t="str">
            <v>Crewe</v>
          </cell>
          <cell r="N78">
            <v>37906</v>
          </cell>
          <cell r="O78">
            <v>0</v>
          </cell>
          <cell r="Q78">
            <v>0</v>
          </cell>
          <cell r="S78">
            <v>0</v>
          </cell>
          <cell r="U78">
            <v>0</v>
          </cell>
          <cell r="W78">
            <v>4</v>
          </cell>
          <cell r="X78">
            <v>5.03</v>
          </cell>
          <cell r="Y78">
            <v>0</v>
          </cell>
          <cell r="AA78">
            <v>0</v>
          </cell>
          <cell r="AC78">
            <v>0</v>
          </cell>
          <cell r="AE78">
            <v>0</v>
          </cell>
          <cell r="AM78">
            <v>0</v>
          </cell>
          <cell r="AS78">
            <v>0</v>
          </cell>
          <cell r="AU78">
            <v>0</v>
          </cell>
          <cell r="AW78">
            <v>0</v>
          </cell>
          <cell r="AY78">
            <v>0</v>
          </cell>
          <cell r="BA78">
            <v>0</v>
          </cell>
          <cell r="BC78">
            <v>0</v>
          </cell>
          <cell r="BE78">
            <v>0</v>
          </cell>
          <cell r="BG78">
            <v>0</v>
          </cell>
          <cell r="BM78" t="str">
            <v>Mr Cornell</v>
          </cell>
          <cell r="BN78">
            <v>42891.170300925929</v>
          </cell>
          <cell r="BO78" t="str">
            <v>7HN4353315629052W</v>
          </cell>
          <cell r="BP78">
            <v>6</v>
          </cell>
          <cell r="BQ78" t="str">
            <v>Card</v>
          </cell>
          <cell r="BR78" t="b">
            <v>1</v>
          </cell>
          <cell r="BS78">
            <v>85763729659384</v>
          </cell>
          <cell r="BT78" t="str">
            <v>3 Ossmere Close</v>
          </cell>
          <cell r="BU78" t="str">
            <v>Elworth</v>
          </cell>
          <cell r="BV78" t="str">
            <v>Sandbach</v>
          </cell>
          <cell r="BW78" t="str">
            <v>Cheshire</v>
          </cell>
          <cell r="BX78" t="str">
            <v>CW11 1FB</v>
          </cell>
          <cell r="BY78" t="str">
            <v>c-darlington@sky.com</v>
          </cell>
          <cell r="BZ78" t="str">
            <v>01270 485763</v>
          </cell>
          <cell r="CA78">
            <v>7899938493</v>
          </cell>
        </row>
        <row r="79">
          <cell r="A79">
            <v>77</v>
          </cell>
          <cell r="B79">
            <v>34939</v>
          </cell>
          <cell r="C79">
            <v>3106741</v>
          </cell>
          <cell r="D79" t="b">
            <v>1</v>
          </cell>
          <cell r="E79" t="str">
            <v>Liam</v>
          </cell>
          <cell r="F79" t="str">
            <v>Davoren</v>
          </cell>
          <cell r="G79" t="str">
            <v>Liam DAVOREN</v>
          </cell>
          <cell r="H79" t="str">
            <v>West Cheshire AC</v>
          </cell>
          <cell r="I79" t="str">
            <v>School ..</v>
          </cell>
          <cell r="J79" t="str">
            <v>Senior Men</v>
          </cell>
          <cell r="K79" t="str">
            <v>Male</v>
          </cell>
          <cell r="L79" t="str">
            <v>Residency</v>
          </cell>
          <cell r="M79" t="str">
            <v>Birkenhead</v>
          </cell>
          <cell r="N79">
            <v>31081</v>
          </cell>
          <cell r="O79">
            <v>0</v>
          </cell>
          <cell r="Q79">
            <v>0</v>
          </cell>
          <cell r="S79">
            <v>1</v>
          </cell>
          <cell r="T79">
            <v>56.16</v>
          </cell>
          <cell r="U79">
            <v>1</v>
          </cell>
          <cell r="V79" t="str">
            <v>X</v>
          </cell>
          <cell r="W79">
            <v>0</v>
          </cell>
          <cell r="Y79">
            <v>0</v>
          </cell>
          <cell r="AA79">
            <v>0</v>
          </cell>
          <cell r="AC79">
            <v>0</v>
          </cell>
          <cell r="AE79">
            <v>0</v>
          </cell>
          <cell r="AM79">
            <v>0</v>
          </cell>
          <cell r="AS79">
            <v>0</v>
          </cell>
          <cell r="AU79">
            <v>0</v>
          </cell>
          <cell r="AW79">
            <v>0</v>
          </cell>
          <cell r="AY79">
            <v>0</v>
          </cell>
          <cell r="BA79">
            <v>0</v>
          </cell>
          <cell r="BC79">
            <v>0</v>
          </cell>
          <cell r="BE79">
            <v>0</v>
          </cell>
          <cell r="BG79">
            <v>0</v>
          </cell>
          <cell r="BM79" t="str">
            <v>Coach ..</v>
          </cell>
          <cell r="BN79">
            <v>42891.217129629629</v>
          </cell>
          <cell r="BO79" t="str">
            <v>56X848163C4631001</v>
          </cell>
          <cell r="BP79">
            <v>6</v>
          </cell>
          <cell r="BQ79" t="str">
            <v>Card</v>
          </cell>
          <cell r="BR79" t="b">
            <v>1</v>
          </cell>
          <cell r="BS79">
            <v>12345729659494</v>
          </cell>
          <cell r="BT79" t="str">
            <v>29 Knowle Close</v>
          </cell>
          <cell r="BU79" t="str">
            <v>Great Sutton</v>
          </cell>
          <cell r="BV79" t="str">
            <v>Ellesmere Port</v>
          </cell>
          <cell r="BW79" t="str">
            <v>Cheshire</v>
          </cell>
          <cell r="BX79" t="str">
            <v>Ch664rb</v>
          </cell>
          <cell r="BY79" t="str">
            <v>Liam.wca@gmail.com</v>
          </cell>
          <cell r="BZ79" t="str">
            <v>Phone Number (Day)</v>
          </cell>
          <cell r="CA79">
            <v>7980945103</v>
          </cell>
        </row>
        <row r="80">
          <cell r="A80">
            <v>78</v>
          </cell>
          <cell r="B80">
            <v>33939</v>
          </cell>
          <cell r="C80">
            <v>3466531</v>
          </cell>
          <cell r="D80" t="b">
            <v>1</v>
          </cell>
          <cell r="E80" t="str">
            <v>David</v>
          </cell>
          <cell r="F80" t="str">
            <v>Dentith</v>
          </cell>
          <cell r="G80" t="str">
            <v>David DENTITH</v>
          </cell>
          <cell r="H80" t="str">
            <v>West Cheshire AC</v>
          </cell>
          <cell r="I80" t="str">
            <v>Christleton High School</v>
          </cell>
          <cell r="J80" t="str">
            <v>U17 Men</v>
          </cell>
          <cell r="K80" t="str">
            <v>Male</v>
          </cell>
          <cell r="L80" t="str">
            <v>Residency</v>
          </cell>
          <cell r="M80" t="str">
            <v>Dublin, Ireland</v>
          </cell>
          <cell r="N80">
            <v>36980</v>
          </cell>
          <cell r="O80">
            <v>0</v>
          </cell>
          <cell r="Q80">
            <v>0</v>
          </cell>
          <cell r="S80">
            <v>0</v>
          </cell>
          <cell r="U80">
            <v>3</v>
          </cell>
          <cell r="V80" t="str">
            <v>X</v>
          </cell>
          <cell r="W80">
            <v>0</v>
          </cell>
          <cell r="Y80">
            <v>0</v>
          </cell>
          <cell r="AA80">
            <v>0</v>
          </cell>
          <cell r="AC80">
            <v>0</v>
          </cell>
          <cell r="AE80">
            <v>0</v>
          </cell>
          <cell r="AM80">
            <v>0</v>
          </cell>
          <cell r="AS80">
            <v>0</v>
          </cell>
          <cell r="AU80">
            <v>0</v>
          </cell>
          <cell r="AW80">
            <v>0</v>
          </cell>
          <cell r="AY80">
            <v>0</v>
          </cell>
          <cell r="BA80">
            <v>0</v>
          </cell>
          <cell r="BC80">
            <v>0</v>
          </cell>
          <cell r="BE80">
            <v>0</v>
          </cell>
          <cell r="BG80">
            <v>0</v>
          </cell>
          <cell r="BM80" t="str">
            <v>Tim Durrant</v>
          </cell>
          <cell r="BN80">
            <v>42851.480740740742</v>
          </cell>
          <cell r="BO80" t="str">
            <v>3NG85925A2532011H</v>
          </cell>
          <cell r="BP80">
            <v>6</v>
          </cell>
          <cell r="BQ80" t="str">
            <v>Card</v>
          </cell>
          <cell r="BR80" t="b">
            <v>1</v>
          </cell>
          <cell r="BS80">
            <v>1780033832411</v>
          </cell>
          <cell r="BT80" t="str">
            <v>18 Pipers Court</v>
          </cell>
          <cell r="BU80" t="str">
            <v>Hoole</v>
          </cell>
          <cell r="BV80" t="str">
            <v>Chester</v>
          </cell>
          <cell r="BW80" t="str">
            <v>Cheshire</v>
          </cell>
          <cell r="BX80" t="str">
            <v>CH2 3JL</v>
          </cell>
          <cell r="BY80" t="str">
            <v>sarajwilson11@hotmail.com</v>
          </cell>
          <cell r="BZ80" t="str">
            <v>01244 347776</v>
          </cell>
          <cell r="CA80">
            <v>7843022402</v>
          </cell>
        </row>
        <row r="81">
          <cell r="A81">
            <v>79</v>
          </cell>
          <cell r="B81">
            <v>34367</v>
          </cell>
          <cell r="C81">
            <v>3500849</v>
          </cell>
          <cell r="D81" t="b">
            <v>1</v>
          </cell>
          <cell r="E81" t="str">
            <v>Wilf</v>
          </cell>
          <cell r="F81" t="str">
            <v>Dight</v>
          </cell>
          <cell r="G81" t="str">
            <v>Wilf DIGHT</v>
          </cell>
          <cell r="H81" t="str">
            <v>Vale Royal AC</v>
          </cell>
          <cell r="I81" t="str">
            <v>School ..</v>
          </cell>
          <cell r="J81" t="str">
            <v>U15 Boys</v>
          </cell>
          <cell r="K81" t="str">
            <v>Male</v>
          </cell>
          <cell r="L81" t="str">
            <v>Residency</v>
          </cell>
          <cell r="M81" t="str">
            <v>London</v>
          </cell>
          <cell r="N81">
            <v>37966</v>
          </cell>
          <cell r="O81">
            <v>0</v>
          </cell>
          <cell r="Q81">
            <v>0</v>
          </cell>
          <cell r="S81">
            <v>0</v>
          </cell>
          <cell r="U81">
            <v>0</v>
          </cell>
          <cell r="W81">
            <v>4</v>
          </cell>
          <cell r="X81">
            <v>5.23</v>
          </cell>
          <cell r="Y81">
            <v>0</v>
          </cell>
          <cell r="AA81">
            <v>0</v>
          </cell>
          <cell r="AC81">
            <v>0</v>
          </cell>
          <cell r="AE81">
            <v>0</v>
          </cell>
          <cell r="AM81">
            <v>0</v>
          </cell>
          <cell r="AS81">
            <v>0</v>
          </cell>
          <cell r="AU81">
            <v>0</v>
          </cell>
          <cell r="AW81">
            <v>0</v>
          </cell>
          <cell r="AY81">
            <v>0</v>
          </cell>
          <cell r="BA81">
            <v>0</v>
          </cell>
          <cell r="BC81">
            <v>0</v>
          </cell>
          <cell r="BE81">
            <v>0</v>
          </cell>
          <cell r="BG81">
            <v>0</v>
          </cell>
          <cell r="BM81" t="str">
            <v>Andrew Carter</v>
          </cell>
          <cell r="BN81">
            <v>42740.427835648145</v>
          </cell>
          <cell r="BO81" t="str">
            <v>422816460E9084219</v>
          </cell>
          <cell r="BP81">
            <v>6</v>
          </cell>
          <cell r="BQ81" t="str">
            <v>Card</v>
          </cell>
          <cell r="BR81" t="b">
            <v>1</v>
          </cell>
          <cell r="BS81">
            <v>11120741637083</v>
          </cell>
          <cell r="BT81" t="str">
            <v>30 Lord Street</v>
          </cell>
          <cell r="BV81" t="str">
            <v>Crewe</v>
          </cell>
          <cell r="BW81" t="str">
            <v>Cheshire</v>
          </cell>
          <cell r="BX81" t="str">
            <v>CW2 7DH</v>
          </cell>
          <cell r="BY81" t="str">
            <v>Juliedight@aol.com</v>
          </cell>
          <cell r="BZ81" t="str">
            <v>01270 251236</v>
          </cell>
          <cell r="CA81" t="str">
            <v>07771 848544</v>
          </cell>
        </row>
        <row r="82">
          <cell r="A82">
            <v>80</v>
          </cell>
          <cell r="B82">
            <v>34519</v>
          </cell>
          <cell r="C82">
            <v>3298744</v>
          </cell>
          <cell r="D82" t="b">
            <v>1</v>
          </cell>
          <cell r="E82" t="str">
            <v>Aaron</v>
          </cell>
          <cell r="F82" t="str">
            <v>Doyle</v>
          </cell>
          <cell r="G82" t="str">
            <v>Aaron DOYLE</v>
          </cell>
          <cell r="H82" t="str">
            <v>Vale Royal AC</v>
          </cell>
          <cell r="I82" t="str">
            <v>Middlewich High School</v>
          </cell>
          <cell r="J82" t="str">
            <v>U17 Men</v>
          </cell>
          <cell r="K82" t="str">
            <v>Male</v>
          </cell>
          <cell r="L82" t="str">
            <v>Birth</v>
          </cell>
          <cell r="M82" t="str">
            <v>Crewe</v>
          </cell>
          <cell r="N82">
            <v>37498</v>
          </cell>
          <cell r="O82">
            <v>0</v>
          </cell>
          <cell r="Q82">
            <v>0</v>
          </cell>
          <cell r="S82">
            <v>0</v>
          </cell>
          <cell r="U82">
            <v>0</v>
          </cell>
          <cell r="W82">
            <v>3</v>
          </cell>
          <cell r="X82" t="str">
            <v>X</v>
          </cell>
          <cell r="Y82">
            <v>0</v>
          </cell>
          <cell r="AA82">
            <v>0</v>
          </cell>
          <cell r="AC82">
            <v>0</v>
          </cell>
          <cell r="AE82">
            <v>0</v>
          </cell>
          <cell r="AM82">
            <v>0</v>
          </cell>
          <cell r="AS82">
            <v>0</v>
          </cell>
          <cell r="AU82">
            <v>0</v>
          </cell>
          <cell r="AW82">
            <v>0</v>
          </cell>
          <cell r="AY82">
            <v>0</v>
          </cell>
          <cell r="BA82">
            <v>0</v>
          </cell>
          <cell r="BC82">
            <v>0</v>
          </cell>
          <cell r="BE82">
            <v>0</v>
          </cell>
          <cell r="BG82">
            <v>0</v>
          </cell>
          <cell r="BM82" t="str">
            <v>Andrew Carter</v>
          </cell>
          <cell r="BN82">
            <v>42799.387303240743</v>
          </cell>
          <cell r="BO82" t="str">
            <v>81805616VD343104X</v>
          </cell>
          <cell r="BP82">
            <v>6</v>
          </cell>
          <cell r="BQ82" t="str">
            <v>Card</v>
          </cell>
          <cell r="BR82" t="b">
            <v>1</v>
          </cell>
          <cell r="BS82">
            <v>3008221866788</v>
          </cell>
          <cell r="BT82" t="str">
            <v>22 Fairacre Drive</v>
          </cell>
          <cell r="BV82" t="str">
            <v>Middlewich</v>
          </cell>
          <cell r="BW82" t="str">
            <v>Cheshire</v>
          </cell>
          <cell r="BX82" t="str">
            <v>CW10 0RS</v>
          </cell>
          <cell r="BY82" t="str">
            <v>Stuartandzoedoyle@btinternet.com</v>
          </cell>
          <cell r="BZ82">
            <v>7775550364</v>
          </cell>
          <cell r="CA82">
            <v>7775550364</v>
          </cell>
        </row>
        <row r="83">
          <cell r="A83">
            <v>81</v>
          </cell>
          <cell r="B83">
            <v>34518</v>
          </cell>
          <cell r="C83">
            <v>70701</v>
          </cell>
          <cell r="D83" t="b">
            <v>1</v>
          </cell>
          <cell r="E83" t="str">
            <v>Alexander</v>
          </cell>
          <cell r="F83" t="str">
            <v>Doyle</v>
          </cell>
          <cell r="G83" t="str">
            <v>Alexander DOYLE</v>
          </cell>
          <cell r="H83" t="str">
            <v>Vale Royal AC</v>
          </cell>
          <cell r="I83" t="str">
            <v>Middlewich High School</v>
          </cell>
          <cell r="J83" t="str">
            <v>U17 Men</v>
          </cell>
          <cell r="K83" t="str">
            <v>Male</v>
          </cell>
          <cell r="L83" t="str">
            <v>Birth</v>
          </cell>
          <cell r="M83" t="str">
            <v>Crewe</v>
          </cell>
          <cell r="N83">
            <v>37079</v>
          </cell>
          <cell r="O83">
            <v>0</v>
          </cell>
          <cell r="Q83">
            <v>0</v>
          </cell>
          <cell r="S83">
            <v>0</v>
          </cell>
          <cell r="U83">
            <v>0</v>
          </cell>
          <cell r="W83">
            <v>3</v>
          </cell>
          <cell r="X83" t="str">
            <v>X</v>
          </cell>
          <cell r="Y83">
            <v>0</v>
          </cell>
          <cell r="AA83">
            <v>0</v>
          </cell>
          <cell r="AC83">
            <v>0</v>
          </cell>
          <cell r="AE83">
            <v>0</v>
          </cell>
          <cell r="AM83">
            <v>0</v>
          </cell>
          <cell r="AS83">
            <v>0</v>
          </cell>
          <cell r="AU83">
            <v>0</v>
          </cell>
          <cell r="AW83">
            <v>0</v>
          </cell>
          <cell r="AY83">
            <v>0</v>
          </cell>
          <cell r="BA83">
            <v>0</v>
          </cell>
          <cell r="BC83">
            <v>0</v>
          </cell>
          <cell r="BE83">
            <v>0</v>
          </cell>
          <cell r="BG83">
            <v>0</v>
          </cell>
          <cell r="BM83" t="str">
            <v>Andrew Carter</v>
          </cell>
          <cell r="BN83">
            <v>42799.383136574077</v>
          </cell>
          <cell r="BO83" t="str">
            <v>36105782EP1937537</v>
          </cell>
          <cell r="BP83">
            <v>6</v>
          </cell>
          <cell r="BQ83" t="str">
            <v>Card</v>
          </cell>
          <cell r="BR83" t="b">
            <v>1</v>
          </cell>
          <cell r="BS83">
            <v>7070121866788</v>
          </cell>
          <cell r="BT83" t="str">
            <v>22 Fairacre Drive</v>
          </cell>
          <cell r="BV83" t="str">
            <v>Middlewich</v>
          </cell>
          <cell r="BW83" t="str">
            <v>Cheshire</v>
          </cell>
          <cell r="BX83" t="str">
            <v>CW10 0RS</v>
          </cell>
          <cell r="BY83" t="str">
            <v>Stuartandzoedoyle@btinternet.com</v>
          </cell>
          <cell r="BZ83">
            <v>7775550364</v>
          </cell>
          <cell r="CA83">
            <v>7775550364</v>
          </cell>
        </row>
        <row r="84">
          <cell r="A84">
            <v>82</v>
          </cell>
          <cell r="B84">
            <v>34515</v>
          </cell>
          <cell r="C84">
            <v>2741771</v>
          </cell>
          <cell r="D84" t="b">
            <v>1</v>
          </cell>
          <cell r="E84" t="str">
            <v>Stuart</v>
          </cell>
          <cell r="F84" t="str">
            <v>Doyle</v>
          </cell>
          <cell r="G84" t="str">
            <v>Stuart DOYLE</v>
          </cell>
          <cell r="H84" t="str">
            <v>Vale Royal AC</v>
          </cell>
          <cell r="I84" t="str">
            <v>N/A</v>
          </cell>
          <cell r="J84" t="str">
            <v>Masters (M)</v>
          </cell>
          <cell r="K84" t="str">
            <v>Male</v>
          </cell>
          <cell r="L84" t="str">
            <v>Residency</v>
          </cell>
          <cell r="M84" t="str">
            <v>Ashton under Lyne</v>
          </cell>
          <cell r="N84">
            <v>26055</v>
          </cell>
          <cell r="O84">
            <v>0</v>
          </cell>
          <cell r="Q84">
            <v>0</v>
          </cell>
          <cell r="S84">
            <v>0</v>
          </cell>
          <cell r="U84">
            <v>0</v>
          </cell>
          <cell r="W84">
            <v>1</v>
          </cell>
          <cell r="X84" t="str">
            <v>X</v>
          </cell>
          <cell r="Y84">
            <v>0</v>
          </cell>
          <cell r="AA84">
            <v>0</v>
          </cell>
          <cell r="AC84">
            <v>0</v>
          </cell>
          <cell r="AE84">
            <v>0</v>
          </cell>
          <cell r="AM84">
            <v>1</v>
          </cell>
          <cell r="AN84" t="str">
            <v>X</v>
          </cell>
          <cell r="AS84">
            <v>0</v>
          </cell>
          <cell r="AU84">
            <v>0</v>
          </cell>
          <cell r="AW84">
            <v>0</v>
          </cell>
          <cell r="AY84">
            <v>0</v>
          </cell>
          <cell r="BA84">
            <v>0</v>
          </cell>
          <cell r="BC84">
            <v>0</v>
          </cell>
          <cell r="BE84">
            <v>0</v>
          </cell>
          <cell r="BG84">
            <v>0</v>
          </cell>
          <cell r="BM84" t="str">
            <v>N/A</v>
          </cell>
          <cell r="BN84">
            <v>42799.37704861111</v>
          </cell>
          <cell r="BO84" t="str">
            <v>0PH79795PC446503E</v>
          </cell>
          <cell r="BP84">
            <v>6</v>
          </cell>
          <cell r="BQ84" t="str">
            <v>Card</v>
          </cell>
          <cell r="BR84" t="b">
            <v>1</v>
          </cell>
          <cell r="BS84">
            <v>2057121866788</v>
          </cell>
          <cell r="BT84" t="str">
            <v>22 Fairacre Drive</v>
          </cell>
          <cell r="BV84" t="str">
            <v>Middlewich</v>
          </cell>
          <cell r="BW84" t="str">
            <v>Cheshire</v>
          </cell>
          <cell r="BX84" t="str">
            <v>CW10 0RS</v>
          </cell>
          <cell r="BY84" t="str">
            <v>Stuartandzoedoyle@btinternet.com</v>
          </cell>
          <cell r="BZ84">
            <v>7775550364</v>
          </cell>
          <cell r="CA84">
            <v>7775550364</v>
          </cell>
        </row>
        <row r="85">
          <cell r="A85">
            <v>83</v>
          </cell>
          <cell r="B85">
            <v>34563</v>
          </cell>
          <cell r="C85">
            <v>2904172</v>
          </cell>
          <cell r="D85" t="b">
            <v>1</v>
          </cell>
          <cell r="E85" t="str">
            <v>Robert</v>
          </cell>
          <cell r="F85" t="str">
            <v>Dykes</v>
          </cell>
          <cell r="G85" t="str">
            <v>Robert DYKES</v>
          </cell>
          <cell r="H85" t="str">
            <v>Warrington A C</v>
          </cell>
          <cell r="I85" t="str">
            <v>School ..</v>
          </cell>
          <cell r="J85" t="str">
            <v>U20 Men</v>
          </cell>
          <cell r="K85" t="str">
            <v>Male</v>
          </cell>
          <cell r="L85" t="str">
            <v>Birth</v>
          </cell>
          <cell r="M85" t="str">
            <v>Warrington</v>
          </cell>
          <cell r="N85">
            <v>35973</v>
          </cell>
          <cell r="O85">
            <v>0</v>
          </cell>
          <cell r="Q85">
            <v>0</v>
          </cell>
          <cell r="S85">
            <v>0</v>
          </cell>
          <cell r="U85">
            <v>2</v>
          </cell>
          <cell r="V85">
            <v>2.02</v>
          </cell>
          <cell r="W85">
            <v>0</v>
          </cell>
          <cell r="Y85">
            <v>0</v>
          </cell>
          <cell r="AA85">
            <v>0</v>
          </cell>
          <cell r="AC85">
            <v>0</v>
          </cell>
          <cell r="AE85">
            <v>0</v>
          </cell>
          <cell r="AM85">
            <v>0</v>
          </cell>
          <cell r="AS85">
            <v>0</v>
          </cell>
          <cell r="AU85">
            <v>0</v>
          </cell>
          <cell r="AW85">
            <v>0</v>
          </cell>
          <cell r="AY85">
            <v>0</v>
          </cell>
          <cell r="BA85">
            <v>0</v>
          </cell>
          <cell r="BC85">
            <v>0</v>
          </cell>
          <cell r="BE85">
            <v>0</v>
          </cell>
          <cell r="BG85">
            <v>0</v>
          </cell>
          <cell r="BM85" t="str">
            <v>Coach ..</v>
          </cell>
          <cell r="BN85">
            <v>42799.600393518522</v>
          </cell>
          <cell r="BO85">
            <v>0</v>
          </cell>
          <cell r="BP85">
            <v>6</v>
          </cell>
          <cell r="BQ85" t="str">
            <v>Card</v>
          </cell>
          <cell r="BR85" t="b">
            <v>0</v>
          </cell>
          <cell r="BS85">
            <v>1819821867606</v>
          </cell>
          <cell r="BT85" t="str">
            <v>44 Derby Drive</v>
          </cell>
          <cell r="BV85" t="str">
            <v>Warrington</v>
          </cell>
          <cell r="BW85" t="str">
            <v>Cheshire</v>
          </cell>
          <cell r="BX85" t="str">
            <v>wa13bz</v>
          </cell>
          <cell r="BY85" t="str">
            <v>l.dykes2@ntlworld.com</v>
          </cell>
          <cell r="BZ85">
            <v>7708479896</v>
          </cell>
          <cell r="CA85">
            <v>7708479896</v>
          </cell>
        </row>
        <row r="86">
          <cell r="A86">
            <v>84</v>
          </cell>
          <cell r="B86">
            <v>34980</v>
          </cell>
          <cell r="C86">
            <v>2975901</v>
          </cell>
          <cell r="D86" t="b">
            <v>1</v>
          </cell>
          <cell r="E86" t="str">
            <v>Robert</v>
          </cell>
          <cell r="F86" t="str">
            <v>FINNIS</v>
          </cell>
          <cell r="G86" t="str">
            <v>Robert FINNIS</v>
          </cell>
          <cell r="H86" t="str">
            <v>Macclesfield Harriers &amp; AC</v>
          </cell>
          <cell r="I86" t="str">
            <v>Poynton High School</v>
          </cell>
          <cell r="J86" t="str">
            <v>U20 Men</v>
          </cell>
          <cell r="K86" t="str">
            <v>Male</v>
          </cell>
          <cell r="L86" t="str">
            <v>Residency</v>
          </cell>
          <cell r="M86" t="str">
            <v>Tunbridge Wells</v>
          </cell>
          <cell r="N86">
            <v>36718</v>
          </cell>
          <cell r="O86">
            <v>0</v>
          </cell>
          <cell r="Q86">
            <v>0</v>
          </cell>
          <cell r="S86">
            <v>0</v>
          </cell>
          <cell r="U86">
            <v>0</v>
          </cell>
          <cell r="W86">
            <v>0</v>
          </cell>
          <cell r="Y86">
            <v>0</v>
          </cell>
          <cell r="AA86">
            <v>0</v>
          </cell>
          <cell r="AC86">
            <v>2</v>
          </cell>
          <cell r="AD86">
            <v>59.6</v>
          </cell>
          <cell r="AE86">
            <v>0</v>
          </cell>
          <cell r="AM86">
            <v>0</v>
          </cell>
          <cell r="AS86">
            <v>0</v>
          </cell>
          <cell r="AU86">
            <v>0</v>
          </cell>
          <cell r="AW86">
            <v>0</v>
          </cell>
          <cell r="AY86">
            <v>0</v>
          </cell>
          <cell r="BA86">
            <v>0</v>
          </cell>
          <cell r="BC86">
            <v>0</v>
          </cell>
          <cell r="BE86">
            <v>0</v>
          </cell>
          <cell r="BG86">
            <v>0</v>
          </cell>
          <cell r="BM86" t="str">
            <v>Coach ..</v>
          </cell>
          <cell r="BN86">
            <v>42891.433842592596</v>
          </cell>
          <cell r="BO86" t="str">
            <v>6NA79832TL3832632</v>
          </cell>
          <cell r="BP86">
            <v>6</v>
          </cell>
          <cell r="BQ86" t="str">
            <v>Card</v>
          </cell>
          <cell r="BR86" t="b">
            <v>1</v>
          </cell>
          <cell r="BS86">
            <v>65895729660098</v>
          </cell>
          <cell r="BT86" t="str">
            <v>2 Charlecote Road</v>
          </cell>
          <cell r="BU86" t="str">
            <v>Poynton</v>
          </cell>
          <cell r="BV86" t="str">
            <v>Stockport</v>
          </cell>
          <cell r="BW86" t="str">
            <v>Cheshire</v>
          </cell>
          <cell r="BX86" t="str">
            <v>SK12 1DL</v>
          </cell>
          <cell r="BY86" t="str">
            <v>robert.finnis@virginmedia.com</v>
          </cell>
          <cell r="BZ86" t="str">
            <v>Phone Number (Day)</v>
          </cell>
        </row>
        <row r="87">
          <cell r="A87">
            <v>85</v>
          </cell>
          <cell r="B87">
            <v>33020</v>
          </cell>
          <cell r="C87">
            <v>3276314</v>
          </cell>
          <cell r="D87" t="b">
            <v>1</v>
          </cell>
          <cell r="E87" t="str">
            <v>Chris</v>
          </cell>
          <cell r="F87" t="str">
            <v>Fitzpatrick</v>
          </cell>
          <cell r="G87" t="str">
            <v>Chris FITZPATRICK</v>
          </cell>
          <cell r="H87" t="str">
            <v>Helsby Running Club</v>
          </cell>
          <cell r="I87" t="str">
            <v>School ..</v>
          </cell>
          <cell r="J87" t="str">
            <v>Senior Men</v>
          </cell>
          <cell r="K87" t="str">
            <v>Male</v>
          </cell>
          <cell r="L87" t="str">
            <v>Birth</v>
          </cell>
          <cell r="M87" t="str">
            <v>Chester</v>
          </cell>
          <cell r="N87">
            <v>28061</v>
          </cell>
          <cell r="O87">
            <v>0</v>
          </cell>
          <cell r="Q87">
            <v>0</v>
          </cell>
          <cell r="S87">
            <v>0</v>
          </cell>
          <cell r="U87">
            <v>0</v>
          </cell>
          <cell r="W87">
            <v>0</v>
          </cell>
          <cell r="Y87">
            <v>1</v>
          </cell>
          <cell r="Z87" t="str">
            <v>X</v>
          </cell>
          <cell r="AA87">
            <v>0</v>
          </cell>
          <cell r="AC87">
            <v>0</v>
          </cell>
          <cell r="AE87">
            <v>0</v>
          </cell>
          <cell r="AM87">
            <v>0</v>
          </cell>
          <cell r="AS87">
            <v>0</v>
          </cell>
          <cell r="AU87">
            <v>0</v>
          </cell>
          <cell r="AW87">
            <v>0</v>
          </cell>
          <cell r="AY87">
            <v>0</v>
          </cell>
          <cell r="BA87">
            <v>0</v>
          </cell>
          <cell r="BC87">
            <v>0</v>
          </cell>
          <cell r="BE87">
            <v>0</v>
          </cell>
          <cell r="BG87">
            <v>0</v>
          </cell>
          <cell r="BM87" t="str">
            <v>Coach ..</v>
          </cell>
          <cell r="BN87">
            <v>42842.257395833331</v>
          </cell>
          <cell r="BO87" t="str">
            <v>81C3053765545115D</v>
          </cell>
          <cell r="BP87">
            <v>6</v>
          </cell>
          <cell r="BQ87" t="str">
            <v>Card</v>
          </cell>
          <cell r="BR87" t="b">
            <v>1</v>
          </cell>
          <cell r="BS87">
            <v>45230431980293</v>
          </cell>
          <cell r="BT87" t="str">
            <v>11 Hilltop</v>
          </cell>
          <cell r="BV87" t="str">
            <v>Town ..</v>
          </cell>
          <cell r="BW87" t="str">
            <v>Cheshire</v>
          </cell>
          <cell r="BX87" t="str">
            <v>WA7 6SG</v>
          </cell>
          <cell r="BY87" t="str">
            <v>fitzpatrick_chris@hotmail.com</v>
          </cell>
          <cell r="BZ87">
            <v>7736350465</v>
          </cell>
          <cell r="CA87">
            <v>7736350465</v>
          </cell>
          <cell r="CB87" t="b">
            <v>1</v>
          </cell>
        </row>
        <row r="88">
          <cell r="A88">
            <v>86</v>
          </cell>
          <cell r="B88">
            <v>32849</v>
          </cell>
          <cell r="C88">
            <v>3173473</v>
          </cell>
          <cell r="D88" t="b">
            <v>1</v>
          </cell>
          <cell r="E88" t="str">
            <v>Neil</v>
          </cell>
          <cell r="F88" t="str">
            <v>Fowler</v>
          </cell>
          <cell r="G88" t="str">
            <v>Neil FOWLER</v>
          </cell>
          <cell r="H88" t="str">
            <v>Crewe &amp; Nantwich AC</v>
          </cell>
          <cell r="I88" t="str">
            <v>School ..</v>
          </cell>
          <cell r="J88" t="str">
            <v>Masters (M)</v>
          </cell>
          <cell r="K88" t="str">
            <v>Male</v>
          </cell>
          <cell r="L88" t="str">
            <v>Residency</v>
          </cell>
          <cell r="M88" t="str">
            <v>Barnet</v>
          </cell>
          <cell r="N88">
            <v>24802</v>
          </cell>
          <cell r="O88">
            <v>0</v>
          </cell>
          <cell r="Q88">
            <v>0</v>
          </cell>
          <cell r="S88">
            <v>0</v>
          </cell>
          <cell r="U88">
            <v>1</v>
          </cell>
          <cell r="V88" t="str">
            <v>X</v>
          </cell>
          <cell r="W88">
            <v>1</v>
          </cell>
          <cell r="X88" t="str">
            <v>X</v>
          </cell>
          <cell r="Y88">
            <v>0</v>
          </cell>
          <cell r="AA88">
            <v>0</v>
          </cell>
          <cell r="AC88">
            <v>0</v>
          </cell>
          <cell r="AE88">
            <v>1</v>
          </cell>
          <cell r="AF88" t="str">
            <v>X</v>
          </cell>
          <cell r="AM88">
            <v>0</v>
          </cell>
          <cell r="AS88">
            <v>0</v>
          </cell>
          <cell r="AU88">
            <v>0</v>
          </cell>
          <cell r="AW88">
            <v>0</v>
          </cell>
          <cell r="AY88">
            <v>0</v>
          </cell>
          <cell r="BA88">
            <v>0</v>
          </cell>
          <cell r="BC88">
            <v>0</v>
          </cell>
          <cell r="BE88">
            <v>0</v>
          </cell>
          <cell r="BG88">
            <v>0</v>
          </cell>
          <cell r="BM88" t="str">
            <v>Coach ..</v>
          </cell>
          <cell r="BN88">
            <v>42839.16814814815</v>
          </cell>
          <cell r="BO88" t="str">
            <v>16E077809V8022606</v>
          </cell>
          <cell r="BP88">
            <v>18</v>
          </cell>
          <cell r="BQ88" t="str">
            <v>Card</v>
          </cell>
          <cell r="BR88" t="b">
            <v>1</v>
          </cell>
          <cell r="BS88">
            <v>2611778101518</v>
          </cell>
          <cell r="BT88" t="str">
            <v>4 Elworth Road</v>
          </cell>
          <cell r="BV88" t="str">
            <v>Sandbach</v>
          </cell>
          <cell r="BW88" t="str">
            <v>Cheshire</v>
          </cell>
          <cell r="BX88" t="str">
            <v>CW11 3HQ</v>
          </cell>
          <cell r="BY88" t="str">
            <v>neilfwlr@aol.com</v>
          </cell>
          <cell r="BZ88">
            <v>1270763945</v>
          </cell>
        </row>
        <row r="89">
          <cell r="A89">
            <v>87</v>
          </cell>
          <cell r="B89">
            <v>34365</v>
          </cell>
          <cell r="C89">
            <v>3000799</v>
          </cell>
          <cell r="D89" t="b">
            <v>1</v>
          </cell>
          <cell r="E89" t="str">
            <v>Daniel</v>
          </cell>
          <cell r="F89" t="str">
            <v>Fox</v>
          </cell>
          <cell r="G89" t="str">
            <v>Daniel FOX</v>
          </cell>
          <cell r="H89" t="str">
            <v>Warrington A C</v>
          </cell>
          <cell r="I89" t="str">
            <v>Lymm High School</v>
          </cell>
          <cell r="J89" t="str">
            <v>U20 Men</v>
          </cell>
          <cell r="K89" t="str">
            <v>Male</v>
          </cell>
          <cell r="L89" t="str">
            <v>Birth</v>
          </cell>
          <cell r="M89" t="str">
            <v>Warrington</v>
          </cell>
          <cell r="N89">
            <v>36494</v>
          </cell>
          <cell r="O89">
            <v>0</v>
          </cell>
          <cell r="Q89">
            <v>0</v>
          </cell>
          <cell r="S89">
            <v>0</v>
          </cell>
          <cell r="U89">
            <v>0</v>
          </cell>
          <cell r="W89">
            <v>0</v>
          </cell>
          <cell r="Y89">
            <v>0</v>
          </cell>
          <cell r="AA89">
            <v>0</v>
          </cell>
          <cell r="AC89">
            <v>0</v>
          </cell>
          <cell r="AE89">
            <v>0</v>
          </cell>
          <cell r="AM89">
            <v>2</v>
          </cell>
          <cell r="AN89">
            <v>9.44</v>
          </cell>
          <cell r="AS89">
            <v>0</v>
          </cell>
          <cell r="AU89">
            <v>0</v>
          </cell>
          <cell r="AW89">
            <v>0</v>
          </cell>
          <cell r="AY89">
            <v>0</v>
          </cell>
          <cell r="BA89">
            <v>0</v>
          </cell>
          <cell r="BC89">
            <v>0</v>
          </cell>
          <cell r="BE89">
            <v>0</v>
          </cell>
          <cell r="BG89">
            <v>0</v>
          </cell>
          <cell r="BM89" t="str">
            <v>Julian Fields</v>
          </cell>
          <cell r="BN89">
            <v>42740.426932870374</v>
          </cell>
          <cell r="BO89" t="str">
            <v>8BR0248561421810B</v>
          </cell>
          <cell r="BP89">
            <v>6</v>
          </cell>
          <cell r="BQ89" t="str">
            <v>Card</v>
          </cell>
          <cell r="BR89" t="b">
            <v>1</v>
          </cell>
          <cell r="BS89">
            <v>91965741637066</v>
          </cell>
          <cell r="BT89" t="str">
            <v>23 Clarence Road</v>
          </cell>
          <cell r="BU89" t="str">
            <v>Grappenhall</v>
          </cell>
          <cell r="BV89" t="str">
            <v>Warrington</v>
          </cell>
          <cell r="BW89" t="str">
            <v>Cheshire</v>
          </cell>
          <cell r="BX89" t="str">
            <v>WA4 2PH</v>
          </cell>
          <cell r="BY89" t="str">
            <v>judith.fox1@ntlworld.com</v>
          </cell>
          <cell r="BZ89">
            <v>1925268472</v>
          </cell>
          <cell r="CA89">
            <v>7803619838</v>
          </cell>
        </row>
        <row r="90">
          <cell r="A90">
            <v>88</v>
          </cell>
          <cell r="B90">
            <v>32379</v>
          </cell>
          <cell r="C90">
            <v>3284164</v>
          </cell>
          <cell r="D90" t="b">
            <v>1</v>
          </cell>
          <cell r="E90" t="str">
            <v>Morgan</v>
          </cell>
          <cell r="F90" t="str">
            <v>Frith</v>
          </cell>
          <cell r="G90" t="str">
            <v>Morgan FRITH</v>
          </cell>
          <cell r="H90" t="str">
            <v>Sale Harriers Manchester</v>
          </cell>
          <cell r="I90" t="str">
            <v>fallibroome academy</v>
          </cell>
          <cell r="J90" t="str">
            <v>U15 Boys</v>
          </cell>
          <cell r="K90" t="str">
            <v>Male</v>
          </cell>
          <cell r="L90" t="str">
            <v>Birth</v>
          </cell>
          <cell r="M90" t="str">
            <v>Macclesfield</v>
          </cell>
          <cell r="N90">
            <v>37618</v>
          </cell>
          <cell r="O90">
            <v>0</v>
          </cell>
          <cell r="Q90">
            <v>0</v>
          </cell>
          <cell r="S90">
            <v>0</v>
          </cell>
          <cell r="U90">
            <v>0</v>
          </cell>
          <cell r="W90">
            <v>0</v>
          </cell>
          <cell r="Y90">
            <v>0</v>
          </cell>
          <cell r="AA90">
            <v>0</v>
          </cell>
          <cell r="AC90">
            <v>0</v>
          </cell>
          <cell r="AE90">
            <v>0</v>
          </cell>
          <cell r="AM90">
            <v>0</v>
          </cell>
          <cell r="AS90">
            <v>0</v>
          </cell>
          <cell r="AU90">
            <v>0</v>
          </cell>
          <cell r="AW90">
            <v>4</v>
          </cell>
          <cell r="AX90">
            <v>5.94</v>
          </cell>
          <cell r="AY90">
            <v>0</v>
          </cell>
          <cell r="BA90">
            <v>0</v>
          </cell>
          <cell r="BC90">
            <v>0</v>
          </cell>
          <cell r="BE90">
            <v>0</v>
          </cell>
          <cell r="BG90">
            <v>0</v>
          </cell>
          <cell r="BM90" t="str">
            <v>keith hunter</v>
          </cell>
          <cell r="BN90">
            <v>42829.481319444443</v>
          </cell>
          <cell r="BO90" t="str">
            <v>2GY092564F7926829</v>
          </cell>
          <cell r="BP90">
            <v>6</v>
          </cell>
          <cell r="BQ90" t="str">
            <v>Card</v>
          </cell>
          <cell r="BR90" t="b">
            <v>1</v>
          </cell>
          <cell r="BS90">
            <v>26271455966915</v>
          </cell>
          <cell r="BT90" t="str">
            <v>98 Brook street</v>
          </cell>
          <cell r="BV90" t="str">
            <v>macclesfield</v>
          </cell>
          <cell r="BW90" t="str">
            <v>cheshire</v>
          </cell>
          <cell r="BX90" t="str">
            <v>sK11 7AW</v>
          </cell>
          <cell r="BY90" t="str">
            <v>simonfrith@simonfrithupholstery.co.uk</v>
          </cell>
          <cell r="BZ90" t="str">
            <v>01625 428936</v>
          </cell>
          <cell r="CA90" t="str">
            <v>07785 933399</v>
          </cell>
        </row>
        <row r="91">
          <cell r="A91">
            <v>89</v>
          </cell>
          <cell r="B91">
            <v>34384</v>
          </cell>
          <cell r="C91">
            <v>3667888</v>
          </cell>
          <cell r="D91" t="b">
            <v>1</v>
          </cell>
          <cell r="E91" t="str">
            <v>Harry</v>
          </cell>
          <cell r="F91" t="str">
            <v>Godwin</v>
          </cell>
          <cell r="G91" t="str">
            <v>Harry GODWIN</v>
          </cell>
          <cell r="H91" t="str">
            <v>Vale Royal AC</v>
          </cell>
          <cell r="I91" t="str">
            <v>Sandiway Primary School</v>
          </cell>
          <cell r="J91" t="str">
            <v>U13 Boys</v>
          </cell>
          <cell r="K91" t="str">
            <v>Male</v>
          </cell>
          <cell r="L91" t="str">
            <v>Birth</v>
          </cell>
          <cell r="M91" t="str">
            <v>CHESTER</v>
          </cell>
          <cell r="N91">
            <v>38883</v>
          </cell>
          <cell r="O91">
            <v>0</v>
          </cell>
          <cell r="Q91">
            <v>0</v>
          </cell>
          <cell r="S91">
            <v>0</v>
          </cell>
          <cell r="U91">
            <v>5</v>
          </cell>
          <cell r="V91" t="str">
            <v>2.46.21</v>
          </cell>
          <cell r="W91">
            <v>5</v>
          </cell>
          <cell r="X91">
            <v>5.22</v>
          </cell>
          <cell r="Y91">
            <v>0</v>
          </cell>
          <cell r="AA91">
            <v>0</v>
          </cell>
          <cell r="AC91">
            <v>0</v>
          </cell>
          <cell r="AE91">
            <v>0</v>
          </cell>
          <cell r="AM91">
            <v>0</v>
          </cell>
          <cell r="AS91">
            <v>0</v>
          </cell>
          <cell r="AU91">
            <v>0</v>
          </cell>
          <cell r="AW91">
            <v>5</v>
          </cell>
          <cell r="AX91">
            <v>3.74</v>
          </cell>
          <cell r="AY91">
            <v>0</v>
          </cell>
          <cell r="BA91">
            <v>0</v>
          </cell>
          <cell r="BC91">
            <v>0</v>
          </cell>
          <cell r="BE91">
            <v>0</v>
          </cell>
          <cell r="BG91">
            <v>5</v>
          </cell>
          <cell r="BH91">
            <v>18.09</v>
          </cell>
          <cell r="BM91" t="str">
            <v>Pauline Thom</v>
          </cell>
          <cell r="BN91">
            <v>42740.500335648147</v>
          </cell>
          <cell r="BO91">
            <v>0</v>
          </cell>
          <cell r="BP91">
            <v>24</v>
          </cell>
          <cell r="BQ91" t="str">
            <v>BACS</v>
          </cell>
          <cell r="BR91" t="b">
            <v>1</v>
          </cell>
          <cell r="BS91">
            <v>15062741637313</v>
          </cell>
          <cell r="BT91" t="str">
            <v>376 Chester Road</v>
          </cell>
          <cell r="BV91" t="str">
            <v>Northwich</v>
          </cell>
          <cell r="BW91" t="str">
            <v>Cheshire</v>
          </cell>
          <cell r="BX91" t="str">
            <v>CW8 2AQ</v>
          </cell>
          <cell r="BY91" t="str">
            <v>lisa.meadows2@sky.com</v>
          </cell>
          <cell r="BZ91">
            <v>7979594895</v>
          </cell>
          <cell r="CA91">
            <v>7979594895</v>
          </cell>
        </row>
        <row r="92">
          <cell r="A92">
            <v>90</v>
          </cell>
          <cell r="B92">
            <v>34315</v>
          </cell>
          <cell r="C92">
            <v>2919769</v>
          </cell>
          <cell r="D92" t="b">
            <v>1</v>
          </cell>
          <cell r="E92" t="str">
            <v>Jac</v>
          </cell>
          <cell r="F92" t="str">
            <v>Goodall</v>
          </cell>
          <cell r="G92" t="str">
            <v>Jac GOODALL</v>
          </cell>
          <cell r="H92" t="str">
            <v>West Cheshire AC</v>
          </cell>
          <cell r="I92" t="str">
            <v>Christleton High School</v>
          </cell>
          <cell r="J92" t="str">
            <v>U17 Men</v>
          </cell>
          <cell r="K92" t="str">
            <v>Male</v>
          </cell>
          <cell r="L92" t="str">
            <v>Residency</v>
          </cell>
          <cell r="M92" t="str">
            <v>Town/City Place of Birth ...</v>
          </cell>
          <cell r="N92">
            <v>36778</v>
          </cell>
          <cell r="O92">
            <v>0</v>
          </cell>
          <cell r="Q92">
            <v>0</v>
          </cell>
          <cell r="S92">
            <v>0</v>
          </cell>
          <cell r="U92">
            <v>0</v>
          </cell>
          <cell r="W92">
            <v>0</v>
          </cell>
          <cell r="Y92">
            <v>0</v>
          </cell>
          <cell r="AA92">
            <v>0</v>
          </cell>
          <cell r="AC92">
            <v>0</v>
          </cell>
          <cell r="AE92">
            <v>3</v>
          </cell>
          <cell r="AF92">
            <v>5.18</v>
          </cell>
          <cell r="AM92">
            <v>0</v>
          </cell>
          <cell r="AS92">
            <v>0</v>
          </cell>
          <cell r="AU92">
            <v>0</v>
          </cell>
          <cell r="AW92">
            <v>0</v>
          </cell>
          <cell r="AY92">
            <v>0</v>
          </cell>
          <cell r="BA92">
            <v>3</v>
          </cell>
          <cell r="BB92">
            <v>9.2799999999999994</v>
          </cell>
          <cell r="BC92">
            <v>0</v>
          </cell>
          <cell r="BE92">
            <v>0</v>
          </cell>
          <cell r="BG92">
            <v>0</v>
          </cell>
          <cell r="BM92" t="str">
            <v>Tim Durrant</v>
          </cell>
          <cell r="BN92">
            <v>42740.111331018517</v>
          </cell>
          <cell r="BO92" t="str">
            <v>61447507XX3957211</v>
          </cell>
          <cell r="BP92">
            <v>12</v>
          </cell>
          <cell r="BQ92" t="str">
            <v>Card</v>
          </cell>
          <cell r="BR92" t="b">
            <v>1</v>
          </cell>
          <cell r="BS92">
            <v>90900741636263</v>
          </cell>
          <cell r="BT92" t="str">
            <v>146 Hoole Road</v>
          </cell>
          <cell r="BU92" t="str">
            <v>Hoole</v>
          </cell>
          <cell r="BV92" t="str">
            <v>Chester</v>
          </cell>
          <cell r="BW92" t="str">
            <v>Cheshire</v>
          </cell>
          <cell r="BX92" t="str">
            <v>CH2 3NX</v>
          </cell>
          <cell r="BY92" t="str">
            <v>goodall@weaverham.cheshire.sch.uk</v>
          </cell>
          <cell r="BZ92" t="str">
            <v>01244 321626</v>
          </cell>
          <cell r="CA92">
            <v>7971048284</v>
          </cell>
        </row>
        <row r="93">
          <cell r="A93">
            <v>91</v>
          </cell>
          <cell r="B93">
            <v>34929</v>
          </cell>
          <cell r="C93">
            <v>3284168</v>
          </cell>
          <cell r="D93" t="b">
            <v>1</v>
          </cell>
          <cell r="E93" t="str">
            <v>Peter</v>
          </cell>
          <cell r="F93" t="str">
            <v>Goodfellow</v>
          </cell>
          <cell r="G93" t="str">
            <v>Peter GOODFELLOW</v>
          </cell>
          <cell r="H93" t="str">
            <v>Macclesfield Harriers &amp; AC</v>
          </cell>
          <cell r="I93" t="str">
            <v>Kings Macclesfield</v>
          </cell>
          <cell r="J93" t="str">
            <v>U17 Men</v>
          </cell>
          <cell r="K93" t="str">
            <v>Male</v>
          </cell>
          <cell r="L93" t="str">
            <v>Birth</v>
          </cell>
          <cell r="M93" t="str">
            <v>Macclesfield</v>
          </cell>
          <cell r="N93">
            <v>37184</v>
          </cell>
          <cell r="O93">
            <v>0</v>
          </cell>
          <cell r="Q93">
            <v>0</v>
          </cell>
          <cell r="S93">
            <v>0</v>
          </cell>
          <cell r="U93">
            <v>3</v>
          </cell>
          <cell r="V93">
            <v>2.15</v>
          </cell>
          <cell r="W93">
            <v>0</v>
          </cell>
          <cell r="Y93">
            <v>0</v>
          </cell>
          <cell r="AA93">
            <v>0</v>
          </cell>
          <cell r="AC93">
            <v>0</v>
          </cell>
          <cell r="AE93">
            <v>0</v>
          </cell>
          <cell r="AM93">
            <v>0</v>
          </cell>
          <cell r="AS93">
            <v>0</v>
          </cell>
          <cell r="AU93">
            <v>0</v>
          </cell>
          <cell r="AW93">
            <v>0</v>
          </cell>
          <cell r="AY93">
            <v>0</v>
          </cell>
          <cell r="BA93">
            <v>0</v>
          </cell>
          <cell r="BC93">
            <v>0</v>
          </cell>
          <cell r="BE93">
            <v>0</v>
          </cell>
          <cell r="BG93">
            <v>3</v>
          </cell>
          <cell r="BH93">
            <v>29</v>
          </cell>
          <cell r="BM93" t="str">
            <v>Coach ..</v>
          </cell>
          <cell r="BN93">
            <v>42891.178553240738</v>
          </cell>
          <cell r="BO93">
            <v>0</v>
          </cell>
          <cell r="BP93">
            <v>12</v>
          </cell>
          <cell r="BQ93" t="str">
            <v>Card</v>
          </cell>
          <cell r="BR93" t="b">
            <v>0</v>
          </cell>
          <cell r="BS93">
            <v>49000729659404</v>
          </cell>
          <cell r="BT93" t="str">
            <v>Brookfields Farm</v>
          </cell>
          <cell r="BU93" t="str">
            <v>Siddington</v>
          </cell>
          <cell r="BV93" t="str">
            <v>Macclesfield</v>
          </cell>
          <cell r="BW93" t="str">
            <v>Cheshire</v>
          </cell>
          <cell r="BX93" t="str">
            <v>SK11 9LF</v>
          </cell>
          <cell r="BY93" t="str">
            <v>ruth@bridestone.co.uk</v>
          </cell>
          <cell r="BZ93" t="str">
            <v>01260 224542</v>
          </cell>
          <cell r="CA93" t="str">
            <v>07803 180571</v>
          </cell>
        </row>
        <row r="94">
          <cell r="A94">
            <v>92</v>
          </cell>
          <cell r="B94">
            <v>34930</v>
          </cell>
          <cell r="C94">
            <v>3671021</v>
          </cell>
          <cell r="D94" t="b">
            <v>1</v>
          </cell>
          <cell r="E94" t="str">
            <v>Philip</v>
          </cell>
          <cell r="F94" t="str">
            <v>Goodfellow</v>
          </cell>
          <cell r="G94" t="str">
            <v>Philip GOODFELLOW</v>
          </cell>
          <cell r="H94" t="str">
            <v>Macclesfield Harriers &amp; AC</v>
          </cell>
          <cell r="I94" t="str">
            <v>Marton</v>
          </cell>
          <cell r="J94" t="str">
            <v>U13 Boys</v>
          </cell>
          <cell r="K94" t="str">
            <v>Male</v>
          </cell>
          <cell r="L94" t="str">
            <v>Birth</v>
          </cell>
          <cell r="M94" t="str">
            <v>Macclesfield</v>
          </cell>
          <cell r="N94">
            <v>38829</v>
          </cell>
          <cell r="O94">
            <v>0</v>
          </cell>
          <cell r="Q94">
            <v>0</v>
          </cell>
          <cell r="S94">
            <v>0</v>
          </cell>
          <cell r="U94">
            <v>0</v>
          </cell>
          <cell r="W94">
            <v>5</v>
          </cell>
          <cell r="X94">
            <v>6</v>
          </cell>
          <cell r="Y94">
            <v>0</v>
          </cell>
          <cell r="AA94">
            <v>0</v>
          </cell>
          <cell r="AC94">
            <v>0</v>
          </cell>
          <cell r="AE94">
            <v>0</v>
          </cell>
          <cell r="AM94">
            <v>0</v>
          </cell>
          <cell r="AS94">
            <v>0</v>
          </cell>
          <cell r="AU94">
            <v>0</v>
          </cell>
          <cell r="AW94">
            <v>0</v>
          </cell>
          <cell r="AY94">
            <v>0</v>
          </cell>
          <cell r="BA94">
            <v>0</v>
          </cell>
          <cell r="BC94">
            <v>0</v>
          </cell>
          <cell r="BE94">
            <v>0</v>
          </cell>
          <cell r="BG94">
            <v>0</v>
          </cell>
          <cell r="BM94" t="str">
            <v>Coach ..</v>
          </cell>
          <cell r="BN94">
            <v>42891.186435185184</v>
          </cell>
          <cell r="BO94">
            <v>0</v>
          </cell>
          <cell r="BP94">
            <v>6</v>
          </cell>
          <cell r="BQ94" t="str">
            <v>Card</v>
          </cell>
          <cell r="BR94" t="b">
            <v>0</v>
          </cell>
          <cell r="BS94">
            <v>49001729659404</v>
          </cell>
          <cell r="BT94" t="str">
            <v>Brookfields</v>
          </cell>
          <cell r="BU94" t="str">
            <v>Siddington</v>
          </cell>
          <cell r="BV94" t="str">
            <v>Macclesfield</v>
          </cell>
          <cell r="BW94" t="str">
            <v>Cheshire</v>
          </cell>
          <cell r="BX94" t="str">
            <v>SK11 9LF</v>
          </cell>
          <cell r="BY94" t="str">
            <v>ruth@bridestone.co.uk</v>
          </cell>
          <cell r="BZ94" t="str">
            <v>01260 224542</v>
          </cell>
          <cell r="CA94" t="str">
            <v>07803 180571</v>
          </cell>
        </row>
        <row r="95">
          <cell r="A95">
            <v>93</v>
          </cell>
          <cell r="B95">
            <v>34146</v>
          </cell>
          <cell r="C95">
            <v>3411054</v>
          </cell>
          <cell r="D95" t="b">
            <v>1</v>
          </cell>
          <cell r="E95" t="str">
            <v>Tom</v>
          </cell>
          <cell r="F95" t="str">
            <v>Greaves</v>
          </cell>
          <cell r="G95" t="str">
            <v>Tom GREAVES</v>
          </cell>
          <cell r="H95" t="str">
            <v>Warrington Road Runners</v>
          </cell>
          <cell r="I95" t="str">
            <v>School ..</v>
          </cell>
          <cell r="J95" t="str">
            <v>U23 Men</v>
          </cell>
          <cell r="K95" t="str">
            <v>Male</v>
          </cell>
          <cell r="L95" t="str">
            <v>Birth</v>
          </cell>
          <cell r="M95" t="str">
            <v>Warrington</v>
          </cell>
          <cell r="N95">
            <v>34677</v>
          </cell>
          <cell r="O95">
            <v>0</v>
          </cell>
          <cell r="Q95">
            <v>0</v>
          </cell>
          <cell r="S95">
            <v>0</v>
          </cell>
          <cell r="U95">
            <v>0</v>
          </cell>
          <cell r="W95">
            <v>0</v>
          </cell>
          <cell r="Y95">
            <v>0</v>
          </cell>
          <cell r="AA95">
            <v>0</v>
          </cell>
          <cell r="AC95">
            <v>0</v>
          </cell>
          <cell r="AE95">
            <v>0</v>
          </cell>
          <cell r="AM95">
            <v>1</v>
          </cell>
          <cell r="AN95" t="str">
            <v>X</v>
          </cell>
          <cell r="AS95">
            <v>0</v>
          </cell>
          <cell r="AU95">
            <v>0</v>
          </cell>
          <cell r="AW95">
            <v>0</v>
          </cell>
          <cell r="AY95">
            <v>0</v>
          </cell>
          <cell r="BA95">
            <v>0</v>
          </cell>
          <cell r="BC95">
            <v>0</v>
          </cell>
          <cell r="BE95">
            <v>0</v>
          </cell>
          <cell r="BG95">
            <v>0</v>
          </cell>
          <cell r="BM95" t="str">
            <v>Coach ..</v>
          </cell>
          <cell r="BN95">
            <v>42854.374791666669</v>
          </cell>
          <cell r="BO95" t="str">
            <v>6XJ48578WC9512544</v>
          </cell>
          <cell r="BP95">
            <v>6</v>
          </cell>
          <cell r="BQ95" t="str">
            <v>Card</v>
          </cell>
          <cell r="BR95" t="b">
            <v>1</v>
          </cell>
          <cell r="BS95">
            <v>12345387734996</v>
          </cell>
          <cell r="BT95" t="str">
            <v>3 The Old Quays</v>
          </cell>
          <cell r="BU95" t="str">
            <v>Latchford</v>
          </cell>
          <cell r="BV95" t="str">
            <v>Warrington</v>
          </cell>
          <cell r="BW95" t="str">
            <v>Cheshire</v>
          </cell>
          <cell r="BX95" t="str">
            <v>WA4 1JP</v>
          </cell>
          <cell r="BY95" t="str">
            <v>tomgreaves9@gmail.com</v>
          </cell>
          <cell r="BZ95">
            <v>7599902819</v>
          </cell>
          <cell r="CA95">
            <v>7599902819</v>
          </cell>
        </row>
        <row r="96">
          <cell r="A96">
            <v>94</v>
          </cell>
          <cell r="B96">
            <v>33888</v>
          </cell>
          <cell r="C96">
            <v>3178409</v>
          </cell>
          <cell r="D96" t="b">
            <v>1</v>
          </cell>
          <cell r="E96" t="str">
            <v>Andrew</v>
          </cell>
          <cell r="F96" t="str">
            <v>Green</v>
          </cell>
          <cell r="G96" t="str">
            <v>Andrew GREEN</v>
          </cell>
          <cell r="H96" t="str">
            <v>Warrington A C</v>
          </cell>
          <cell r="I96" t="str">
            <v>School ..</v>
          </cell>
          <cell r="J96" t="str">
            <v>Masters (M)</v>
          </cell>
          <cell r="K96" t="str">
            <v>Male</v>
          </cell>
          <cell r="L96" t="str">
            <v>Birth</v>
          </cell>
          <cell r="M96" t="str">
            <v>Warrington</v>
          </cell>
          <cell r="N96">
            <v>22994</v>
          </cell>
          <cell r="O96">
            <v>0</v>
          </cell>
          <cell r="Q96">
            <v>0</v>
          </cell>
          <cell r="S96">
            <v>0</v>
          </cell>
          <cell r="U96">
            <v>0</v>
          </cell>
          <cell r="W96">
            <v>0</v>
          </cell>
          <cell r="Y96">
            <v>1</v>
          </cell>
          <cell r="Z96" t="str">
            <v>X</v>
          </cell>
          <cell r="AA96">
            <v>0</v>
          </cell>
          <cell r="AC96">
            <v>0</v>
          </cell>
          <cell r="AE96">
            <v>0</v>
          </cell>
          <cell r="AM96">
            <v>0</v>
          </cell>
          <cell r="AS96">
            <v>0</v>
          </cell>
          <cell r="AU96">
            <v>0</v>
          </cell>
          <cell r="AW96">
            <v>0</v>
          </cell>
          <cell r="AY96">
            <v>0</v>
          </cell>
          <cell r="BA96">
            <v>0</v>
          </cell>
          <cell r="BC96">
            <v>0</v>
          </cell>
          <cell r="BE96">
            <v>0</v>
          </cell>
          <cell r="BG96">
            <v>0</v>
          </cell>
          <cell r="BM96" t="str">
            <v>Coach ..</v>
          </cell>
          <cell r="BN96">
            <v>42850.543240740742</v>
          </cell>
          <cell r="BO96" t="str">
            <v>8UM13721U8422892G</v>
          </cell>
          <cell r="BP96">
            <v>6</v>
          </cell>
          <cell r="BQ96" t="str">
            <v>Card</v>
          </cell>
          <cell r="BR96" t="b">
            <v>1</v>
          </cell>
          <cell r="BS96">
            <v>26193753641571</v>
          </cell>
          <cell r="BT96" t="str">
            <v>9 Denbury Avenue</v>
          </cell>
          <cell r="BU96" t="str">
            <v>Stockton Heath</v>
          </cell>
          <cell r="BV96" t="str">
            <v>Warrington</v>
          </cell>
          <cell r="BW96" t="str">
            <v>Cheshire</v>
          </cell>
          <cell r="BX96" t="str">
            <v>WA4 2BL</v>
          </cell>
          <cell r="BY96" t="str">
            <v>row262@gmail.com</v>
          </cell>
          <cell r="BZ96">
            <v>1925261932</v>
          </cell>
          <cell r="CA96">
            <v>7825642400</v>
          </cell>
        </row>
        <row r="97">
          <cell r="A97">
            <v>95</v>
          </cell>
          <cell r="B97">
            <v>33890</v>
          </cell>
          <cell r="C97">
            <v>3578724</v>
          </cell>
          <cell r="D97" t="b">
            <v>1</v>
          </cell>
          <cell r="E97" t="str">
            <v>Jack</v>
          </cell>
          <cell r="F97" t="str">
            <v>Green</v>
          </cell>
          <cell r="G97" t="str">
            <v>Jack GREEN</v>
          </cell>
          <cell r="H97" t="str">
            <v>Warrington A C</v>
          </cell>
          <cell r="I97" t="str">
            <v>School ..</v>
          </cell>
          <cell r="J97" t="str">
            <v>Senior Men</v>
          </cell>
          <cell r="K97" t="str">
            <v>Male</v>
          </cell>
          <cell r="L97" t="str">
            <v>Birth</v>
          </cell>
          <cell r="M97" t="str">
            <v>Warrington</v>
          </cell>
          <cell r="N97">
            <v>33811</v>
          </cell>
          <cell r="O97">
            <v>0</v>
          </cell>
          <cell r="Q97">
            <v>0</v>
          </cell>
          <cell r="S97">
            <v>0</v>
          </cell>
          <cell r="U97">
            <v>0</v>
          </cell>
          <cell r="W97">
            <v>0</v>
          </cell>
          <cell r="Y97">
            <v>0</v>
          </cell>
          <cell r="AA97">
            <v>0</v>
          </cell>
          <cell r="AC97">
            <v>0</v>
          </cell>
          <cell r="AE97">
            <v>0</v>
          </cell>
          <cell r="AM97">
            <v>1</v>
          </cell>
          <cell r="AN97">
            <v>9.75</v>
          </cell>
          <cell r="AS97">
            <v>0</v>
          </cell>
          <cell r="AU97">
            <v>0</v>
          </cell>
          <cell r="AW97">
            <v>0</v>
          </cell>
          <cell r="AY97">
            <v>0</v>
          </cell>
          <cell r="BA97">
            <v>0</v>
          </cell>
          <cell r="BC97">
            <v>0</v>
          </cell>
          <cell r="BE97">
            <v>0</v>
          </cell>
          <cell r="BG97">
            <v>0</v>
          </cell>
          <cell r="BM97" t="str">
            <v>Phil Hicken</v>
          </cell>
          <cell r="BN97">
            <v>42850.549317129633</v>
          </cell>
          <cell r="BO97" t="str">
            <v>277819077W7606038</v>
          </cell>
          <cell r="BP97">
            <v>6</v>
          </cell>
          <cell r="BQ97" t="str">
            <v>Card</v>
          </cell>
          <cell r="BR97" t="b">
            <v>1</v>
          </cell>
          <cell r="BS97">
            <v>31943753641571</v>
          </cell>
          <cell r="BT97" t="str">
            <v>9 Denbury Avenue</v>
          </cell>
          <cell r="BU97" t="str">
            <v>Stockton Heath</v>
          </cell>
          <cell r="BV97" t="str">
            <v>Warrington</v>
          </cell>
          <cell r="BW97" t="str">
            <v>Cheshire</v>
          </cell>
          <cell r="BX97" t="str">
            <v>WA4 2bl</v>
          </cell>
          <cell r="BY97" t="str">
            <v>Jgreen31943@gmail.com</v>
          </cell>
          <cell r="CA97">
            <v>7786006346</v>
          </cell>
        </row>
        <row r="98">
          <cell r="A98">
            <v>96</v>
          </cell>
          <cell r="B98">
            <v>34879</v>
          </cell>
          <cell r="C98">
            <v>3590390</v>
          </cell>
          <cell r="D98" t="b">
            <v>1</v>
          </cell>
          <cell r="E98" t="str">
            <v>Leo</v>
          </cell>
          <cell r="F98" t="str">
            <v>Green</v>
          </cell>
          <cell r="G98" t="str">
            <v>Leo GREEN</v>
          </cell>
          <cell r="H98" t="str">
            <v>West Cheshire AC</v>
          </cell>
          <cell r="I98" t="str">
            <v>Our Lady star of the sea primary</v>
          </cell>
          <cell r="J98" t="str">
            <v>U13 Boys</v>
          </cell>
          <cell r="K98" t="str">
            <v>Male</v>
          </cell>
          <cell r="L98" t="str">
            <v>Birth</v>
          </cell>
          <cell r="M98" t="str">
            <v>Chester</v>
          </cell>
          <cell r="N98">
            <v>38645</v>
          </cell>
          <cell r="O98">
            <v>0</v>
          </cell>
          <cell r="Q98">
            <v>0</v>
          </cell>
          <cell r="S98">
            <v>0</v>
          </cell>
          <cell r="U98">
            <v>0</v>
          </cell>
          <cell r="W98">
            <v>5</v>
          </cell>
          <cell r="X98">
            <v>5.43</v>
          </cell>
          <cell r="Y98">
            <v>0</v>
          </cell>
          <cell r="AA98">
            <v>0</v>
          </cell>
          <cell r="AC98">
            <v>0</v>
          </cell>
          <cell r="AE98">
            <v>0</v>
          </cell>
          <cell r="AM98">
            <v>0</v>
          </cell>
          <cell r="AS98">
            <v>0</v>
          </cell>
          <cell r="AU98">
            <v>0</v>
          </cell>
          <cell r="AW98">
            <v>0</v>
          </cell>
          <cell r="AY98">
            <v>0</v>
          </cell>
          <cell r="BA98">
            <v>0</v>
          </cell>
          <cell r="BC98">
            <v>0</v>
          </cell>
          <cell r="BE98">
            <v>0</v>
          </cell>
          <cell r="BG98">
            <v>5</v>
          </cell>
          <cell r="BH98" t="str">
            <v>X</v>
          </cell>
          <cell r="BM98" t="str">
            <v>Coach ..</v>
          </cell>
          <cell r="BN98">
            <v>42860.591851851852</v>
          </cell>
          <cell r="BO98" t="str">
            <v>8YR31863FF807133W</v>
          </cell>
          <cell r="BP98">
            <v>12</v>
          </cell>
          <cell r="BQ98" t="str">
            <v>Card</v>
          </cell>
          <cell r="BR98" t="b">
            <v>1</v>
          </cell>
          <cell r="BS98">
            <v>20105375736234</v>
          </cell>
          <cell r="BT98" t="str">
            <v>6 Exeter Road</v>
          </cell>
          <cell r="BV98" t="str">
            <v>Ellesmere Port</v>
          </cell>
          <cell r="BW98" t="str">
            <v>Cheshire</v>
          </cell>
          <cell r="BX98" t="str">
            <v>CH65 8AW</v>
          </cell>
          <cell r="BY98" t="str">
            <v>john.green67@ntlword.com</v>
          </cell>
          <cell r="BZ98">
            <v>1512011311</v>
          </cell>
          <cell r="CA98">
            <v>7787298589</v>
          </cell>
        </row>
        <row r="99">
          <cell r="A99">
            <v>97</v>
          </cell>
          <cell r="B99">
            <v>34477</v>
          </cell>
          <cell r="C99">
            <v>3351091</v>
          </cell>
          <cell r="D99" t="b">
            <v>1</v>
          </cell>
          <cell r="E99" t="str">
            <v>Ethan</v>
          </cell>
          <cell r="F99" t="str">
            <v>Greenland</v>
          </cell>
          <cell r="G99" t="str">
            <v>Ethan GREENLAND</v>
          </cell>
          <cell r="H99" t="str">
            <v>West Cheshire AC</v>
          </cell>
          <cell r="I99" t="str">
            <v>Tarporley High School and Sixth Form College</v>
          </cell>
          <cell r="J99" t="str">
            <v>U20 Men</v>
          </cell>
          <cell r="K99" t="str">
            <v>Male</v>
          </cell>
          <cell r="L99" t="str">
            <v>Residency</v>
          </cell>
          <cell r="M99" t="str">
            <v>Wrexham</v>
          </cell>
          <cell r="N99">
            <v>36543</v>
          </cell>
          <cell r="O99">
            <v>0</v>
          </cell>
          <cell r="Q99">
            <v>0</v>
          </cell>
          <cell r="S99">
            <v>0</v>
          </cell>
          <cell r="U99">
            <v>0</v>
          </cell>
          <cell r="W99">
            <v>0</v>
          </cell>
          <cell r="Y99">
            <v>2</v>
          </cell>
          <cell r="Z99" t="str">
            <v>XXX</v>
          </cell>
          <cell r="AA99">
            <v>0</v>
          </cell>
          <cell r="AC99">
            <v>0</v>
          </cell>
          <cell r="AE99">
            <v>0</v>
          </cell>
          <cell r="AM99">
            <v>0</v>
          </cell>
          <cell r="AS99">
            <v>0</v>
          </cell>
          <cell r="AU99">
            <v>0</v>
          </cell>
          <cell r="AW99">
            <v>0</v>
          </cell>
          <cell r="AY99">
            <v>0</v>
          </cell>
          <cell r="BA99">
            <v>0</v>
          </cell>
          <cell r="BC99">
            <v>0</v>
          </cell>
          <cell r="BE99">
            <v>0</v>
          </cell>
          <cell r="BG99">
            <v>0</v>
          </cell>
          <cell r="BM99" t="str">
            <v>Tim Durrant</v>
          </cell>
          <cell r="BN99">
            <v>42771.594305555554</v>
          </cell>
          <cell r="BO99" t="str">
            <v>2EG57866V8044274G</v>
          </cell>
          <cell r="BP99">
            <v>6</v>
          </cell>
          <cell r="BQ99" t="str">
            <v>Card</v>
          </cell>
          <cell r="BR99" t="b">
            <v>1</v>
          </cell>
          <cell r="BS99">
            <v>1801021865341</v>
          </cell>
          <cell r="BT99" t="str">
            <v>4 Hilbre Bank</v>
          </cell>
          <cell r="BU99" t="str">
            <v>Alpraham</v>
          </cell>
          <cell r="BV99" t="str">
            <v>Tarporley</v>
          </cell>
          <cell r="BW99" t="str">
            <v>Cheshire</v>
          </cell>
          <cell r="BX99" t="str">
            <v>CW69JG</v>
          </cell>
          <cell r="BY99" t="str">
            <v>atoidesign@mac.com</v>
          </cell>
          <cell r="BZ99">
            <v>1829261469</v>
          </cell>
          <cell r="CA99">
            <v>7804204699</v>
          </cell>
          <cell r="CB99" t="b">
            <v>1</v>
          </cell>
        </row>
        <row r="100">
          <cell r="A100">
            <v>98</v>
          </cell>
          <cell r="B100">
            <v>34214</v>
          </cell>
          <cell r="C100">
            <v>3580004</v>
          </cell>
          <cell r="D100" t="b">
            <v>1</v>
          </cell>
          <cell r="E100" t="str">
            <v>Patrick</v>
          </cell>
          <cell r="F100" t="str">
            <v>Griffith</v>
          </cell>
          <cell r="G100" t="str">
            <v>Patrick GRIFFITH</v>
          </cell>
          <cell r="H100" t="str">
            <v>Vale Royal AC</v>
          </cell>
          <cell r="I100" t="str">
            <v>St Nicholas Catholic High School, Hartford</v>
          </cell>
          <cell r="J100" t="str">
            <v>U13 Boys</v>
          </cell>
          <cell r="K100" t="str">
            <v>Male</v>
          </cell>
          <cell r="L100" t="str">
            <v>Birth</v>
          </cell>
          <cell r="M100" t="str">
            <v>Crewe</v>
          </cell>
          <cell r="N100">
            <v>38426</v>
          </cell>
          <cell r="O100">
            <v>0</v>
          </cell>
          <cell r="Q100">
            <v>0</v>
          </cell>
          <cell r="S100">
            <v>0</v>
          </cell>
          <cell r="U100">
            <v>0</v>
          </cell>
          <cell r="W100">
            <v>5</v>
          </cell>
          <cell r="X100">
            <v>5.0819999999999999</v>
          </cell>
          <cell r="Y100">
            <v>0</v>
          </cell>
          <cell r="AA100">
            <v>0</v>
          </cell>
          <cell r="AC100">
            <v>0</v>
          </cell>
          <cell r="AE100">
            <v>0</v>
          </cell>
          <cell r="AM100">
            <v>0</v>
          </cell>
          <cell r="AS100">
            <v>0</v>
          </cell>
          <cell r="AU100">
            <v>0</v>
          </cell>
          <cell r="AW100">
            <v>0</v>
          </cell>
          <cell r="AY100">
            <v>0</v>
          </cell>
          <cell r="BA100">
            <v>0</v>
          </cell>
          <cell r="BC100">
            <v>0</v>
          </cell>
          <cell r="BE100">
            <v>0</v>
          </cell>
          <cell r="BG100">
            <v>0</v>
          </cell>
          <cell r="BM100" t="str">
            <v>Pauline Thom</v>
          </cell>
          <cell r="BN100">
            <v>42855.037152777775</v>
          </cell>
          <cell r="BO100" t="str">
            <v>2SS82873JH8121712</v>
          </cell>
          <cell r="BP100">
            <v>6</v>
          </cell>
          <cell r="BQ100" t="str">
            <v>Card</v>
          </cell>
          <cell r="BR100" t="b">
            <v>1</v>
          </cell>
          <cell r="BS100">
            <v>15305741634262</v>
          </cell>
          <cell r="BT100" t="str">
            <v>336 Chester Road</v>
          </cell>
          <cell r="BU100" t="str">
            <v>Hartford</v>
          </cell>
          <cell r="BV100" t="str">
            <v>Northwich</v>
          </cell>
          <cell r="BW100" t="str">
            <v>Cheshire</v>
          </cell>
          <cell r="BX100" t="str">
            <v>CW8 2AQ</v>
          </cell>
          <cell r="BY100" t="str">
            <v>john.liz1@btinternet.com</v>
          </cell>
          <cell r="BZ100" t="str">
            <v>01606 882496</v>
          </cell>
          <cell r="CA100" t="str">
            <v>0747 1195729</v>
          </cell>
        </row>
        <row r="101">
          <cell r="A101">
            <v>99</v>
          </cell>
          <cell r="B101">
            <v>32806</v>
          </cell>
          <cell r="C101">
            <v>2785140</v>
          </cell>
          <cell r="D101" t="b">
            <v>1</v>
          </cell>
          <cell r="E101" t="str">
            <v>David</v>
          </cell>
          <cell r="F101" t="str">
            <v>Haines</v>
          </cell>
          <cell r="G101" t="str">
            <v>David HAINES</v>
          </cell>
          <cell r="H101" t="str">
            <v>Vale Royal AC</v>
          </cell>
          <cell r="I101" t="str">
            <v>School ..</v>
          </cell>
          <cell r="J101" t="str">
            <v>Senior Men</v>
          </cell>
          <cell r="K101" t="str">
            <v>Male</v>
          </cell>
          <cell r="L101" t="str">
            <v>Residency</v>
          </cell>
          <cell r="M101" t="str">
            <v>northwich</v>
          </cell>
          <cell r="N101">
            <v>25524</v>
          </cell>
          <cell r="O101">
            <v>0</v>
          </cell>
          <cell r="Q101">
            <v>0</v>
          </cell>
          <cell r="S101">
            <v>0</v>
          </cell>
          <cell r="U101">
            <v>0</v>
          </cell>
          <cell r="W101">
            <v>0</v>
          </cell>
          <cell r="Y101">
            <v>1</v>
          </cell>
          <cell r="Z101">
            <v>18.3</v>
          </cell>
          <cell r="AA101">
            <v>0</v>
          </cell>
          <cell r="AC101">
            <v>0</v>
          </cell>
          <cell r="AE101">
            <v>0</v>
          </cell>
          <cell r="AM101">
            <v>0</v>
          </cell>
          <cell r="AS101">
            <v>0</v>
          </cell>
          <cell r="AU101">
            <v>0</v>
          </cell>
          <cell r="AW101">
            <v>0</v>
          </cell>
          <cell r="AY101">
            <v>0</v>
          </cell>
          <cell r="BA101">
            <v>0</v>
          </cell>
          <cell r="BC101">
            <v>0</v>
          </cell>
          <cell r="BE101">
            <v>0</v>
          </cell>
          <cell r="BG101">
            <v>0</v>
          </cell>
          <cell r="BM101" t="str">
            <v>Coach ..</v>
          </cell>
          <cell r="BN101">
            <v>42838.246886574074</v>
          </cell>
          <cell r="BO101" t="str">
            <v>44H72266KX165394T</v>
          </cell>
          <cell r="BP101">
            <v>6</v>
          </cell>
          <cell r="BQ101" t="str">
            <v>Card</v>
          </cell>
          <cell r="BR101" t="b">
            <v>1</v>
          </cell>
          <cell r="BS101">
            <v>11089797902289</v>
          </cell>
          <cell r="BT101" t="str">
            <v>west winds</v>
          </cell>
          <cell r="BU101" t="str">
            <v>clay lane</v>
          </cell>
          <cell r="BV101" t="str">
            <v>marton</v>
          </cell>
          <cell r="BW101" t="str">
            <v>cheshire</v>
          </cell>
          <cell r="BX101" t="str">
            <v>cw72qe</v>
          </cell>
          <cell r="BY101" t="str">
            <v>davehaines9@aol.com</v>
          </cell>
          <cell r="BZ101" t="str">
            <v>Phone Number (Day)</v>
          </cell>
        </row>
        <row r="102">
          <cell r="A102">
            <v>101</v>
          </cell>
          <cell r="B102">
            <v>35032</v>
          </cell>
          <cell r="C102">
            <v>3412677</v>
          </cell>
          <cell r="D102" t="b">
            <v>1</v>
          </cell>
          <cell r="E102" t="str">
            <v>Harriet</v>
          </cell>
          <cell r="F102" t="str">
            <v>Alexander</v>
          </cell>
          <cell r="G102" t="str">
            <v>Harriet ALEXANDER</v>
          </cell>
          <cell r="H102" t="str">
            <v>West Cheshire AC</v>
          </cell>
          <cell r="I102" t="str">
            <v>School ..</v>
          </cell>
          <cell r="J102" t="str">
            <v>U17 Women</v>
          </cell>
          <cell r="K102" t="str">
            <v>Female</v>
          </cell>
          <cell r="L102" t="str">
            <v>Birth</v>
          </cell>
          <cell r="M102" t="str">
            <v>Chester</v>
          </cell>
          <cell r="N102">
            <v>37174</v>
          </cell>
          <cell r="O102">
            <v>30</v>
          </cell>
          <cell r="Q102">
            <v>0</v>
          </cell>
          <cell r="S102">
            <v>0</v>
          </cell>
          <cell r="U102">
            <v>0</v>
          </cell>
          <cell r="W102">
            <v>0</v>
          </cell>
          <cell r="Y102">
            <v>0</v>
          </cell>
          <cell r="AA102">
            <v>0</v>
          </cell>
          <cell r="AC102">
            <v>0</v>
          </cell>
          <cell r="AE102">
            <v>0</v>
          </cell>
          <cell r="AM102">
            <v>0</v>
          </cell>
          <cell r="AS102">
            <v>0</v>
          </cell>
          <cell r="AU102">
            <v>0</v>
          </cell>
          <cell r="AW102">
            <v>0</v>
          </cell>
          <cell r="AY102">
            <v>0</v>
          </cell>
          <cell r="BA102">
            <v>0</v>
          </cell>
          <cell r="BC102">
            <v>0</v>
          </cell>
          <cell r="BE102">
            <v>0</v>
          </cell>
          <cell r="BG102">
            <v>0</v>
          </cell>
          <cell r="BM102" t="str">
            <v>Coach ..</v>
          </cell>
          <cell r="BN102">
            <v>42891.570902777778</v>
          </cell>
          <cell r="BO102" t="str">
            <v>6N2970511E5247158</v>
          </cell>
          <cell r="BP102">
            <v>6</v>
          </cell>
          <cell r="BQ102" t="str">
            <v>Card</v>
          </cell>
          <cell r="BR102" t="b">
            <v>1</v>
          </cell>
          <cell r="BS102">
            <v>10101729660431</v>
          </cell>
          <cell r="BT102" t="str">
            <v>Kingsley House, 37 High Street</v>
          </cell>
          <cell r="BU102" t="str">
            <v>Tarvin</v>
          </cell>
          <cell r="BV102" t="str">
            <v>Chester</v>
          </cell>
          <cell r="BW102" t="str">
            <v>Cheshire</v>
          </cell>
          <cell r="BX102" t="str">
            <v>CH3 8EE</v>
          </cell>
          <cell r="BY102" t="str">
            <v>kathrynmount@gmail.com</v>
          </cell>
          <cell r="BZ102" t="str">
            <v>07926 578294</v>
          </cell>
          <cell r="CA102" t="str">
            <v>07926 578294</v>
          </cell>
        </row>
        <row r="103">
          <cell r="A103">
            <v>102</v>
          </cell>
          <cell r="B103">
            <v>34803</v>
          </cell>
          <cell r="C103">
            <v>3182867</v>
          </cell>
          <cell r="D103" t="b">
            <v>1</v>
          </cell>
          <cell r="E103" t="str">
            <v>Emma</v>
          </cell>
          <cell r="F103" t="str">
            <v>Ashcroft</v>
          </cell>
          <cell r="G103" t="str">
            <v>Emma ASHCROFT</v>
          </cell>
          <cell r="H103" t="str">
            <v>West Cheshire AC</v>
          </cell>
          <cell r="I103" t="str">
            <v>West Kirby GS</v>
          </cell>
          <cell r="J103" t="str">
            <v>U15 Girls</v>
          </cell>
          <cell r="K103" t="str">
            <v>Female</v>
          </cell>
          <cell r="L103" t="str">
            <v>Residency</v>
          </cell>
          <cell r="M103" t="str">
            <v>Arrowe Park</v>
          </cell>
          <cell r="N103">
            <v>37892</v>
          </cell>
          <cell r="O103">
            <v>40</v>
          </cell>
          <cell r="P103" t="str">
            <v>X</v>
          </cell>
          <cell r="Q103">
            <v>40</v>
          </cell>
          <cell r="R103" t="str">
            <v>X</v>
          </cell>
          <cell r="S103">
            <v>0</v>
          </cell>
          <cell r="U103">
            <v>0</v>
          </cell>
          <cell r="W103">
            <v>0</v>
          </cell>
          <cell r="Y103">
            <v>0</v>
          </cell>
          <cell r="AA103">
            <v>0</v>
          </cell>
          <cell r="AC103">
            <v>0</v>
          </cell>
          <cell r="AE103">
            <v>0</v>
          </cell>
          <cell r="AM103">
            <v>0</v>
          </cell>
          <cell r="AS103">
            <v>0</v>
          </cell>
          <cell r="AU103">
            <v>0</v>
          </cell>
          <cell r="AW103">
            <v>0</v>
          </cell>
          <cell r="AY103">
            <v>0</v>
          </cell>
          <cell r="BA103">
            <v>0</v>
          </cell>
          <cell r="BC103">
            <v>40</v>
          </cell>
          <cell r="BD103" t="str">
            <v>X</v>
          </cell>
          <cell r="BE103">
            <v>0</v>
          </cell>
          <cell r="BG103">
            <v>0</v>
          </cell>
          <cell r="BM103" t="str">
            <v>Coach ..</v>
          </cell>
          <cell r="BN103">
            <v>42860.325219907405</v>
          </cell>
          <cell r="BO103" t="str">
            <v>47006450UK5845436</v>
          </cell>
          <cell r="BP103">
            <v>18</v>
          </cell>
          <cell r="BQ103" t="str">
            <v>Card</v>
          </cell>
          <cell r="BR103" t="b">
            <v>1</v>
          </cell>
          <cell r="BS103">
            <v>56291375735421</v>
          </cell>
          <cell r="BT103" t="str">
            <v>The White House</v>
          </cell>
          <cell r="BU103" t="str">
            <v>The Village</v>
          </cell>
          <cell r="BV103" t="str">
            <v>Burton</v>
          </cell>
          <cell r="BW103" t="str">
            <v>Cheshire</v>
          </cell>
          <cell r="BX103" t="str">
            <v>CH64 5TQ</v>
          </cell>
          <cell r="BY103" t="str">
            <v>chrisjashcroft@btinternet.com</v>
          </cell>
          <cell r="BZ103">
            <v>7802833581</v>
          </cell>
          <cell r="CA103">
            <v>7802833581</v>
          </cell>
        </row>
        <row r="104">
          <cell r="A104">
            <v>103</v>
          </cell>
          <cell r="B104">
            <v>34740</v>
          </cell>
          <cell r="C104">
            <v>2814011</v>
          </cell>
          <cell r="D104" t="b">
            <v>1</v>
          </cell>
          <cell r="E104" t="str">
            <v>Georgia</v>
          </cell>
          <cell r="F104" t="str">
            <v>Barlow</v>
          </cell>
          <cell r="G104" t="str">
            <v>Georgia BARLOW</v>
          </cell>
          <cell r="H104" t="str">
            <v>West Cheshire AC</v>
          </cell>
          <cell r="I104" t="str">
            <v>west cheshire college</v>
          </cell>
          <cell r="J104" t="str">
            <v>U20 Women</v>
          </cell>
          <cell r="K104" t="str">
            <v>Female</v>
          </cell>
          <cell r="L104" t="str">
            <v>Birth</v>
          </cell>
          <cell r="M104" t="str">
            <v>Chester</v>
          </cell>
          <cell r="N104">
            <v>36216</v>
          </cell>
          <cell r="O104">
            <v>20</v>
          </cell>
          <cell r="P104">
            <v>12.5</v>
          </cell>
          <cell r="Q104">
            <v>0</v>
          </cell>
          <cell r="S104">
            <v>0</v>
          </cell>
          <cell r="U104">
            <v>0</v>
          </cell>
          <cell r="W104">
            <v>0</v>
          </cell>
          <cell r="Y104">
            <v>0</v>
          </cell>
          <cell r="AA104">
            <v>0</v>
          </cell>
          <cell r="AC104">
            <v>0</v>
          </cell>
          <cell r="AE104">
            <v>0</v>
          </cell>
          <cell r="AM104">
            <v>0</v>
          </cell>
          <cell r="AS104">
            <v>0</v>
          </cell>
          <cell r="AU104">
            <v>0</v>
          </cell>
          <cell r="AW104">
            <v>0</v>
          </cell>
          <cell r="AY104">
            <v>0</v>
          </cell>
          <cell r="BA104">
            <v>0</v>
          </cell>
          <cell r="BC104">
            <v>0</v>
          </cell>
          <cell r="BE104">
            <v>0</v>
          </cell>
          <cell r="BG104">
            <v>0</v>
          </cell>
          <cell r="BM104" t="str">
            <v>Jonathan Moss</v>
          </cell>
          <cell r="BN104">
            <v>42830.586504629631</v>
          </cell>
          <cell r="BO104" t="str">
            <v>03L67571CG477545V</v>
          </cell>
          <cell r="BP104">
            <v>6</v>
          </cell>
          <cell r="BQ104" t="str">
            <v>Card</v>
          </cell>
          <cell r="BR104" t="b">
            <v>1</v>
          </cell>
          <cell r="BS104">
            <v>45678375734124</v>
          </cell>
          <cell r="BT104" t="str">
            <v>46 Northbury Road</v>
          </cell>
          <cell r="BV104" t="str">
            <v>Ellesmere Port</v>
          </cell>
          <cell r="BW104" t="str">
            <v>Cheshire</v>
          </cell>
          <cell r="BX104" t="str">
            <v>ch66 2qy</v>
          </cell>
          <cell r="BY104" t="str">
            <v>gbarlow10@googlemail.com</v>
          </cell>
          <cell r="BZ104">
            <v>1513471438</v>
          </cell>
          <cell r="CA104">
            <v>7837115092</v>
          </cell>
        </row>
        <row r="105">
          <cell r="A105">
            <v>104</v>
          </cell>
          <cell r="B105">
            <v>34664</v>
          </cell>
          <cell r="C105">
            <v>3501174</v>
          </cell>
          <cell r="D105" t="b">
            <v>1</v>
          </cell>
          <cell r="E105" t="str">
            <v>Fatoumatta</v>
          </cell>
          <cell r="F105" t="str">
            <v>Bojang</v>
          </cell>
          <cell r="G105" t="str">
            <v>Fatoumatta BOJANG</v>
          </cell>
          <cell r="H105" t="str">
            <v>West Cheshire AC</v>
          </cell>
          <cell r="I105" t="str">
            <v>Upton High School</v>
          </cell>
          <cell r="J105" t="str">
            <v>U13 Girls</v>
          </cell>
          <cell r="K105" t="str">
            <v>Female</v>
          </cell>
          <cell r="L105" t="str">
            <v>Residency</v>
          </cell>
          <cell r="M105" t="str">
            <v>Town/City Place of Birth ...</v>
          </cell>
          <cell r="N105">
            <v>38335</v>
          </cell>
          <cell r="O105">
            <v>50</v>
          </cell>
          <cell r="P105" t="str">
            <v>X</v>
          </cell>
          <cell r="Q105">
            <v>50</v>
          </cell>
          <cell r="R105" t="str">
            <v>X</v>
          </cell>
          <cell r="S105">
            <v>0</v>
          </cell>
          <cell r="U105">
            <v>50</v>
          </cell>
          <cell r="V105" t="str">
            <v>X</v>
          </cell>
          <cell r="W105">
            <v>0</v>
          </cell>
          <cell r="Y105">
            <v>0</v>
          </cell>
          <cell r="AA105">
            <v>0</v>
          </cell>
          <cell r="AC105">
            <v>0</v>
          </cell>
          <cell r="AE105">
            <v>0</v>
          </cell>
          <cell r="AM105">
            <v>0</v>
          </cell>
          <cell r="AS105">
            <v>0</v>
          </cell>
          <cell r="AU105">
            <v>0</v>
          </cell>
          <cell r="AW105">
            <v>0</v>
          </cell>
          <cell r="AY105">
            <v>0</v>
          </cell>
          <cell r="BA105">
            <v>0</v>
          </cell>
          <cell r="BC105">
            <v>0</v>
          </cell>
          <cell r="BE105">
            <v>0</v>
          </cell>
          <cell r="BG105">
            <v>0</v>
          </cell>
          <cell r="BM105" t="str">
            <v>Coach ..</v>
          </cell>
          <cell r="BN105">
            <v>42830.337569444448</v>
          </cell>
          <cell r="BO105" t="str">
            <v>9AT048582E3568324</v>
          </cell>
          <cell r="BP105">
            <v>12</v>
          </cell>
          <cell r="BQ105" t="str">
            <v>Card</v>
          </cell>
          <cell r="BR105" t="b">
            <v>1</v>
          </cell>
          <cell r="BS105">
            <v>14124375733337</v>
          </cell>
          <cell r="BT105" t="str">
            <v>Address ..</v>
          </cell>
          <cell r="BU105" t="str">
            <v>93 Sycamore Drive</v>
          </cell>
          <cell r="BV105" t="str">
            <v>Town ..</v>
          </cell>
          <cell r="BW105" t="str">
            <v>Chester</v>
          </cell>
          <cell r="BX105" t="str">
            <v>CH4 8NQ</v>
          </cell>
          <cell r="BY105" t="str">
            <v>oumiebojang@gmail.com</v>
          </cell>
          <cell r="BZ105">
            <v>75042291364</v>
          </cell>
          <cell r="CA105">
            <v>75042291364</v>
          </cell>
        </row>
        <row r="106">
          <cell r="A106">
            <v>105</v>
          </cell>
          <cell r="B106">
            <v>34644</v>
          </cell>
          <cell r="C106">
            <v>9999999</v>
          </cell>
          <cell r="D106" t="b">
            <v>0</v>
          </cell>
          <cell r="E106" t="str">
            <v>Eleanor</v>
          </cell>
          <cell r="F106" t="str">
            <v>Boyd</v>
          </cell>
          <cell r="G106" t="str">
            <v>Eleanor BOYD</v>
          </cell>
          <cell r="H106" t="str">
            <v>Sale Harriers Manchester</v>
          </cell>
          <cell r="I106" t="str">
            <v>Dean Valley</v>
          </cell>
          <cell r="J106" t="str">
            <v>U11 Girls</v>
          </cell>
          <cell r="K106" t="str">
            <v>Female</v>
          </cell>
          <cell r="L106" t="str">
            <v>Birth</v>
          </cell>
          <cell r="M106" t="str">
            <v>Macclesfield</v>
          </cell>
          <cell r="N106">
            <v>39148</v>
          </cell>
          <cell r="O106">
            <v>50</v>
          </cell>
          <cell r="P106" t="str">
            <v>X</v>
          </cell>
          <cell r="Q106">
            <v>0</v>
          </cell>
          <cell r="S106">
            <v>0</v>
          </cell>
          <cell r="U106">
            <v>50</v>
          </cell>
          <cell r="V106" t="str">
            <v>X</v>
          </cell>
          <cell r="W106">
            <v>0</v>
          </cell>
          <cell r="Y106">
            <v>0</v>
          </cell>
          <cell r="AA106">
            <v>0</v>
          </cell>
          <cell r="AC106">
            <v>0</v>
          </cell>
          <cell r="AE106">
            <v>0</v>
          </cell>
          <cell r="AM106">
            <v>0</v>
          </cell>
          <cell r="AS106">
            <v>0</v>
          </cell>
          <cell r="AU106">
            <v>0</v>
          </cell>
          <cell r="AW106">
            <v>0</v>
          </cell>
          <cell r="AY106">
            <v>0</v>
          </cell>
          <cell r="BA106">
            <v>0</v>
          </cell>
          <cell r="BC106">
            <v>0</v>
          </cell>
          <cell r="BE106">
            <v>0</v>
          </cell>
          <cell r="BG106">
            <v>0</v>
          </cell>
          <cell r="BM106" t="str">
            <v>Coach ..</v>
          </cell>
          <cell r="BN106">
            <v>42830.167800925927</v>
          </cell>
          <cell r="BO106" t="str">
            <v>0C022783S4786314V</v>
          </cell>
          <cell r="BP106">
            <v>6</v>
          </cell>
          <cell r="BQ106" t="str">
            <v>Card</v>
          </cell>
          <cell r="BR106" t="b">
            <v>1</v>
          </cell>
          <cell r="BS106">
            <v>40073375732920</v>
          </cell>
          <cell r="BT106" t="str">
            <v>8 Oliver Close</v>
          </cell>
          <cell r="BV106" t="str">
            <v>Bollington</v>
          </cell>
          <cell r="BW106" t="str">
            <v>Cheshire</v>
          </cell>
          <cell r="BX106" t="str">
            <v>SK10 5JS</v>
          </cell>
          <cell r="BY106" t="str">
            <v>kirsten@mosaichospitality.com</v>
          </cell>
          <cell r="BZ106" t="str">
            <v>Phone Number (Day)</v>
          </cell>
          <cell r="CA106">
            <v>7798712408</v>
          </cell>
        </row>
        <row r="107">
          <cell r="A107">
            <v>106</v>
          </cell>
          <cell r="B107">
            <v>34789</v>
          </cell>
          <cell r="C107">
            <v>3672141</v>
          </cell>
          <cell r="D107" t="b">
            <v>1</v>
          </cell>
          <cell r="E107" t="str">
            <v>Lola</v>
          </cell>
          <cell r="F107" t="str">
            <v>Byrne</v>
          </cell>
          <cell r="G107" t="str">
            <v>Lola BYRNE</v>
          </cell>
          <cell r="H107" t="str">
            <v>West Cheshire AC</v>
          </cell>
          <cell r="I107" t="str">
            <v>Queens Chester</v>
          </cell>
          <cell r="J107" t="str">
            <v>U13 Girls</v>
          </cell>
          <cell r="K107" t="str">
            <v>Female</v>
          </cell>
          <cell r="L107" t="str">
            <v>Birth</v>
          </cell>
          <cell r="M107" t="str">
            <v>Chester</v>
          </cell>
          <cell r="N107">
            <v>38688</v>
          </cell>
          <cell r="O107">
            <v>50</v>
          </cell>
          <cell r="P107">
            <v>11.7</v>
          </cell>
          <cell r="Q107">
            <v>0</v>
          </cell>
          <cell r="S107">
            <v>0</v>
          </cell>
          <cell r="U107">
            <v>0</v>
          </cell>
          <cell r="W107">
            <v>0</v>
          </cell>
          <cell r="Y107">
            <v>0</v>
          </cell>
          <cell r="AA107">
            <v>50</v>
          </cell>
          <cell r="AB107">
            <v>13.7</v>
          </cell>
          <cell r="AC107">
            <v>0</v>
          </cell>
          <cell r="AE107">
            <v>0</v>
          </cell>
          <cell r="AM107">
            <v>0</v>
          </cell>
          <cell r="AS107">
            <v>0</v>
          </cell>
          <cell r="AU107">
            <v>0</v>
          </cell>
          <cell r="AW107">
            <v>50</v>
          </cell>
          <cell r="AX107">
            <v>3.3</v>
          </cell>
          <cell r="AY107">
            <v>0</v>
          </cell>
          <cell r="BA107">
            <v>0</v>
          </cell>
          <cell r="BC107">
            <v>0</v>
          </cell>
          <cell r="BE107">
            <v>0</v>
          </cell>
          <cell r="BG107">
            <v>0</v>
          </cell>
          <cell r="BM107" t="str">
            <v>Coach ..</v>
          </cell>
          <cell r="BN107">
            <v>42860.207974537036</v>
          </cell>
          <cell r="BO107" t="str">
            <v>424134946X530661A</v>
          </cell>
          <cell r="BP107">
            <v>18</v>
          </cell>
          <cell r="BQ107" t="str">
            <v>Card</v>
          </cell>
          <cell r="BR107" t="b">
            <v>1</v>
          </cell>
          <cell r="BS107">
            <v>21205375735034</v>
          </cell>
          <cell r="BT107" t="str">
            <v>Higginsfield House</v>
          </cell>
          <cell r="BU107" t="str">
            <v>Whitchurch Road</v>
          </cell>
          <cell r="BV107" t="str">
            <v>Cholmondeley</v>
          </cell>
          <cell r="BW107" t="str">
            <v>Cheshire</v>
          </cell>
          <cell r="BX107" t="str">
            <v>SY148HE</v>
          </cell>
          <cell r="BY107" t="str">
            <v>dbyrne23@btinternet.com</v>
          </cell>
          <cell r="BZ107">
            <v>1829720124</v>
          </cell>
          <cell r="CA107">
            <v>7545510272</v>
          </cell>
        </row>
        <row r="108">
          <cell r="A108">
            <v>107</v>
          </cell>
          <cell r="B108">
            <v>33050</v>
          </cell>
          <cell r="C108">
            <v>3301263</v>
          </cell>
          <cell r="D108" t="b">
            <v>1</v>
          </cell>
          <cell r="E108" t="str">
            <v>Meg</v>
          </cell>
          <cell r="F108" t="str">
            <v>Corker</v>
          </cell>
          <cell r="G108" t="str">
            <v>Meg CORKER</v>
          </cell>
          <cell r="H108" t="str">
            <v>Warrington A C</v>
          </cell>
          <cell r="I108" t="str">
            <v>st peter &amp; paul</v>
          </cell>
          <cell r="J108" t="str">
            <v>U13 Girls</v>
          </cell>
          <cell r="K108" t="str">
            <v>Female</v>
          </cell>
          <cell r="L108" t="str">
            <v>Birth</v>
          </cell>
          <cell r="M108" t="str">
            <v>widnes</v>
          </cell>
          <cell r="N108">
            <v>38271</v>
          </cell>
          <cell r="O108">
            <v>50</v>
          </cell>
          <cell r="P108">
            <v>10.3</v>
          </cell>
          <cell r="Q108">
            <v>0</v>
          </cell>
          <cell r="S108">
            <v>0</v>
          </cell>
          <cell r="U108">
            <v>0</v>
          </cell>
          <cell r="W108">
            <v>0</v>
          </cell>
          <cell r="Y108">
            <v>0</v>
          </cell>
          <cell r="AA108">
            <v>50</v>
          </cell>
          <cell r="AB108">
            <v>11.5</v>
          </cell>
          <cell r="AC108">
            <v>0</v>
          </cell>
          <cell r="AE108">
            <v>0</v>
          </cell>
          <cell r="AM108">
            <v>0</v>
          </cell>
          <cell r="AS108">
            <v>0</v>
          </cell>
          <cell r="AU108">
            <v>0</v>
          </cell>
          <cell r="AW108">
            <v>0</v>
          </cell>
          <cell r="AY108">
            <v>0</v>
          </cell>
          <cell r="BA108">
            <v>0</v>
          </cell>
          <cell r="BC108">
            <v>0</v>
          </cell>
          <cell r="BE108">
            <v>0</v>
          </cell>
          <cell r="BG108">
            <v>0</v>
          </cell>
          <cell r="BM108" t="str">
            <v>neville jones</v>
          </cell>
          <cell r="BN108">
            <v>42842.524988425925</v>
          </cell>
          <cell r="BO108" t="str">
            <v>4JB91243RJ3832125</v>
          </cell>
          <cell r="BP108">
            <v>12</v>
          </cell>
          <cell r="BQ108" t="str">
            <v>Card</v>
          </cell>
          <cell r="BR108" t="b">
            <v>1</v>
          </cell>
          <cell r="BS108">
            <v>66666431980928</v>
          </cell>
          <cell r="BT108" t="str">
            <v>113 clincton view</v>
          </cell>
          <cell r="BV108" t="str">
            <v>widnes</v>
          </cell>
          <cell r="BW108" t="str">
            <v>cheshire</v>
          </cell>
          <cell r="BX108" t="str">
            <v>wa8 8rn</v>
          </cell>
          <cell r="BY108" t="str">
            <v>p.corker1@ntlworld.com</v>
          </cell>
          <cell r="BZ108">
            <v>7504264502</v>
          </cell>
          <cell r="CA108">
            <v>7504264502</v>
          </cell>
        </row>
        <row r="109">
          <cell r="A109">
            <v>108</v>
          </cell>
          <cell r="B109">
            <v>34699</v>
          </cell>
          <cell r="C109">
            <v>3480516</v>
          </cell>
          <cell r="D109" t="b">
            <v>1</v>
          </cell>
          <cell r="E109" t="str">
            <v>Emma</v>
          </cell>
          <cell r="F109" t="str">
            <v>DAVIES</v>
          </cell>
          <cell r="G109" t="str">
            <v>Emma DAVIES</v>
          </cell>
          <cell r="H109" t="str">
            <v>Warrington A C</v>
          </cell>
          <cell r="I109" t="str">
            <v>Lymm High School</v>
          </cell>
          <cell r="J109" t="str">
            <v>U17 Women</v>
          </cell>
          <cell r="K109" t="str">
            <v>Female</v>
          </cell>
          <cell r="L109" t="str">
            <v>Birth</v>
          </cell>
          <cell r="M109" t="str">
            <v>Warrington</v>
          </cell>
          <cell r="N109">
            <v>37142</v>
          </cell>
          <cell r="O109">
            <v>30</v>
          </cell>
          <cell r="P109">
            <v>13.4</v>
          </cell>
          <cell r="Q109">
            <v>30</v>
          </cell>
          <cell r="R109">
            <v>28.4</v>
          </cell>
          <cell r="S109">
            <v>0</v>
          </cell>
          <cell r="U109">
            <v>0</v>
          </cell>
          <cell r="W109">
            <v>0</v>
          </cell>
          <cell r="Y109">
            <v>0</v>
          </cell>
          <cell r="AA109">
            <v>0</v>
          </cell>
          <cell r="AC109">
            <v>0</v>
          </cell>
          <cell r="AE109">
            <v>0</v>
          </cell>
          <cell r="AM109">
            <v>0</v>
          </cell>
          <cell r="AS109">
            <v>0</v>
          </cell>
          <cell r="AU109">
            <v>0</v>
          </cell>
          <cell r="AW109">
            <v>0</v>
          </cell>
          <cell r="AY109">
            <v>0</v>
          </cell>
          <cell r="BA109">
            <v>0</v>
          </cell>
          <cell r="BC109">
            <v>0</v>
          </cell>
          <cell r="BE109">
            <v>0</v>
          </cell>
          <cell r="BG109">
            <v>0</v>
          </cell>
          <cell r="BM109" t="str">
            <v>Fiona Jenkins</v>
          </cell>
          <cell r="BN109">
            <v>42830.52715277778</v>
          </cell>
          <cell r="BO109" t="str">
            <v>2TG30174UF5977334</v>
          </cell>
          <cell r="BP109">
            <v>12</v>
          </cell>
          <cell r="BQ109" t="str">
            <v>Card</v>
          </cell>
          <cell r="BR109" t="b">
            <v>1</v>
          </cell>
          <cell r="BS109">
            <v>24379375733882</v>
          </cell>
          <cell r="BT109" t="str">
            <v>9 Portola Close</v>
          </cell>
          <cell r="BV109" t="str">
            <v>WARRINGTON</v>
          </cell>
          <cell r="BW109" t="str">
            <v>Cheshire</v>
          </cell>
          <cell r="BX109" t="str">
            <v>WA4 2SW</v>
          </cell>
          <cell r="BY109" t="str">
            <v>EmLouise9@virginmedia.com</v>
          </cell>
          <cell r="BZ109">
            <v>1925601304</v>
          </cell>
          <cell r="CA109">
            <v>7544187231</v>
          </cell>
        </row>
        <row r="110">
          <cell r="A110">
            <v>109</v>
          </cell>
          <cell r="B110">
            <v>34319</v>
          </cell>
          <cell r="C110">
            <v>3527384</v>
          </cell>
          <cell r="D110" t="b">
            <v>1</v>
          </cell>
          <cell r="E110" t="str">
            <v>Dervla</v>
          </cell>
          <cell r="F110" t="str">
            <v>DESOUZA</v>
          </cell>
          <cell r="G110" t="str">
            <v>Dervla DESOUZA</v>
          </cell>
          <cell r="H110" t="str">
            <v>West Cheshire AC</v>
          </cell>
          <cell r="I110" t="str">
            <v>Upton High School</v>
          </cell>
          <cell r="J110" t="str">
            <v>U13 Girls</v>
          </cell>
          <cell r="K110" t="str">
            <v>Female</v>
          </cell>
          <cell r="L110" t="str">
            <v>Birth</v>
          </cell>
          <cell r="M110" t="str">
            <v>chester</v>
          </cell>
          <cell r="N110">
            <v>38431</v>
          </cell>
          <cell r="O110">
            <v>50</v>
          </cell>
          <cell r="P110" t="str">
            <v>X</v>
          </cell>
          <cell r="Q110">
            <v>0</v>
          </cell>
          <cell r="S110">
            <v>0</v>
          </cell>
          <cell r="U110">
            <v>50</v>
          </cell>
          <cell r="V110" t="str">
            <v>X</v>
          </cell>
          <cell r="W110">
            <v>0</v>
          </cell>
          <cell r="Y110">
            <v>0</v>
          </cell>
          <cell r="AA110">
            <v>50</v>
          </cell>
          <cell r="AB110" t="str">
            <v>X</v>
          </cell>
          <cell r="AC110">
            <v>0</v>
          </cell>
          <cell r="AE110">
            <v>0</v>
          </cell>
          <cell r="AM110">
            <v>0</v>
          </cell>
          <cell r="AS110">
            <v>0</v>
          </cell>
          <cell r="AU110">
            <v>0</v>
          </cell>
          <cell r="AW110">
            <v>50</v>
          </cell>
          <cell r="AX110" t="str">
            <v>X</v>
          </cell>
          <cell r="AY110">
            <v>0</v>
          </cell>
          <cell r="BA110">
            <v>0</v>
          </cell>
          <cell r="BC110">
            <v>0</v>
          </cell>
          <cell r="BE110">
            <v>0</v>
          </cell>
          <cell r="BG110">
            <v>0</v>
          </cell>
          <cell r="BM110" t="str">
            <v>Coach ..</v>
          </cell>
          <cell r="BN110">
            <v>42740.127002314817</v>
          </cell>
          <cell r="BO110" t="str">
            <v>27H1672555841332K</v>
          </cell>
          <cell r="BP110">
            <v>24</v>
          </cell>
          <cell r="BQ110" t="str">
            <v>Card</v>
          </cell>
          <cell r="BR110" t="b">
            <v>1</v>
          </cell>
          <cell r="BS110">
            <v>20035741636291</v>
          </cell>
          <cell r="BT110" t="str">
            <v>73 plas newton lane</v>
          </cell>
          <cell r="BV110" t="str">
            <v>Chester</v>
          </cell>
          <cell r="BW110" t="str">
            <v>County ..</v>
          </cell>
          <cell r="BX110" t="str">
            <v>ch21pl</v>
          </cell>
          <cell r="BY110" t="str">
            <v>maron_irl@yahoo.co.uk</v>
          </cell>
          <cell r="BZ110" t="str">
            <v>Phone Number (Day)</v>
          </cell>
          <cell r="CA110">
            <v>7864929990</v>
          </cell>
        </row>
        <row r="111">
          <cell r="A111">
            <v>110</v>
          </cell>
          <cell r="B111">
            <v>32986</v>
          </cell>
          <cell r="C111">
            <v>3382568</v>
          </cell>
          <cell r="D111" t="b">
            <v>1</v>
          </cell>
          <cell r="E111" t="str">
            <v>Poppy</v>
          </cell>
          <cell r="F111" t="str">
            <v>Dutton</v>
          </cell>
          <cell r="G111" t="str">
            <v>Poppy DUTTON</v>
          </cell>
          <cell r="H111" t="str">
            <v>Macclesfield Harriers &amp; AC</v>
          </cell>
          <cell r="I111" t="str">
            <v>School ..</v>
          </cell>
          <cell r="J111" t="str">
            <v>U15 Girls</v>
          </cell>
          <cell r="K111" t="str">
            <v>Female</v>
          </cell>
          <cell r="L111" t="str">
            <v>Birth</v>
          </cell>
          <cell r="M111" t="str">
            <v>Macclesfield</v>
          </cell>
          <cell r="N111">
            <v>37643</v>
          </cell>
          <cell r="O111">
            <v>40</v>
          </cell>
          <cell r="P111">
            <v>13.9</v>
          </cell>
          <cell r="Q111">
            <v>0</v>
          </cell>
          <cell r="S111">
            <v>0</v>
          </cell>
          <cell r="U111">
            <v>0</v>
          </cell>
          <cell r="W111">
            <v>0</v>
          </cell>
          <cell r="Y111">
            <v>0</v>
          </cell>
          <cell r="AA111">
            <v>0</v>
          </cell>
          <cell r="AC111">
            <v>0</v>
          </cell>
          <cell r="AE111">
            <v>0</v>
          </cell>
          <cell r="AM111">
            <v>0</v>
          </cell>
          <cell r="AS111">
            <v>40</v>
          </cell>
          <cell r="AT111">
            <v>1.35</v>
          </cell>
          <cell r="AU111">
            <v>0</v>
          </cell>
          <cell r="AW111">
            <v>0</v>
          </cell>
          <cell r="AY111">
            <v>0</v>
          </cell>
          <cell r="BA111">
            <v>0</v>
          </cell>
          <cell r="BC111">
            <v>0</v>
          </cell>
          <cell r="BE111">
            <v>0</v>
          </cell>
          <cell r="BG111">
            <v>0</v>
          </cell>
          <cell r="BK111" t="str">
            <v>T53</v>
          </cell>
          <cell r="BM111" t="str">
            <v>Coach ..</v>
          </cell>
          <cell r="BN111">
            <v>42841.556585648148</v>
          </cell>
          <cell r="BO111" t="str">
            <v>39J393660V2765143</v>
          </cell>
          <cell r="BP111">
            <v>12</v>
          </cell>
          <cell r="BQ111" t="str">
            <v>Card</v>
          </cell>
          <cell r="BR111" t="b">
            <v>1</v>
          </cell>
          <cell r="BS111">
            <v>19731431979294</v>
          </cell>
          <cell r="BT111" t="str">
            <v>5 Weybridge Drive</v>
          </cell>
          <cell r="BV111" t="str">
            <v>Macclesfield</v>
          </cell>
          <cell r="BW111" t="str">
            <v>Cheshire</v>
          </cell>
          <cell r="BX111" t="str">
            <v>SK10 2UP</v>
          </cell>
          <cell r="BY111" t="str">
            <v>Accounts@obs.me.uk</v>
          </cell>
          <cell r="BZ111">
            <v>7811164704</v>
          </cell>
          <cell r="CA111">
            <v>7811164704</v>
          </cell>
        </row>
        <row r="112">
          <cell r="A112">
            <v>111</v>
          </cell>
          <cell r="B112">
            <v>34118</v>
          </cell>
          <cell r="C112">
            <v>3632747</v>
          </cell>
          <cell r="D112" t="b">
            <v>1</v>
          </cell>
          <cell r="E112" t="str">
            <v>Emily</v>
          </cell>
          <cell r="F112" t="str">
            <v>Entwistle</v>
          </cell>
          <cell r="G112" t="str">
            <v>Emily ENTWISTLE</v>
          </cell>
          <cell r="H112" t="str">
            <v>Warrington A C</v>
          </cell>
          <cell r="I112" t="str">
            <v>Moore Primary</v>
          </cell>
          <cell r="J112" t="str">
            <v>U13 Girls</v>
          </cell>
          <cell r="K112" t="str">
            <v>Female</v>
          </cell>
          <cell r="L112" t="str">
            <v>Birth</v>
          </cell>
          <cell r="M112" t="str">
            <v>Warrington</v>
          </cell>
          <cell r="N112">
            <v>38795</v>
          </cell>
          <cell r="O112">
            <v>50</v>
          </cell>
          <cell r="P112">
            <v>12.2</v>
          </cell>
          <cell r="Q112">
            <v>0</v>
          </cell>
          <cell r="S112">
            <v>0</v>
          </cell>
          <cell r="U112">
            <v>50</v>
          </cell>
          <cell r="V112">
            <v>2.52</v>
          </cell>
          <cell r="W112">
            <v>0</v>
          </cell>
          <cell r="Y112">
            <v>0</v>
          </cell>
          <cell r="AA112">
            <v>0</v>
          </cell>
          <cell r="AC112">
            <v>0</v>
          </cell>
          <cell r="AE112">
            <v>0</v>
          </cell>
          <cell r="AM112">
            <v>0</v>
          </cell>
          <cell r="AS112">
            <v>0</v>
          </cell>
          <cell r="AU112">
            <v>0</v>
          </cell>
          <cell r="AW112">
            <v>0</v>
          </cell>
          <cell r="AY112">
            <v>0</v>
          </cell>
          <cell r="BA112">
            <v>0</v>
          </cell>
          <cell r="BC112">
            <v>0</v>
          </cell>
          <cell r="BE112">
            <v>0</v>
          </cell>
          <cell r="BG112">
            <v>0</v>
          </cell>
          <cell r="BM112" t="str">
            <v>JulianField</v>
          </cell>
          <cell r="BN112">
            <v>42854.130798611113</v>
          </cell>
          <cell r="BO112" t="str">
            <v>39T741987F775863H</v>
          </cell>
          <cell r="BP112">
            <v>12</v>
          </cell>
          <cell r="BQ112" t="str">
            <v>Card</v>
          </cell>
          <cell r="BR112" t="b">
            <v>1</v>
          </cell>
          <cell r="BS112">
            <v>12345387734586</v>
          </cell>
          <cell r="BT112" t="str">
            <v>The Stables, Village Farm</v>
          </cell>
          <cell r="BU112" t="str">
            <v>RunornRid, Moore</v>
          </cell>
          <cell r="BV112" t="str">
            <v>Warrington</v>
          </cell>
          <cell r="BW112" t="str">
            <v>Cheshire</v>
          </cell>
          <cell r="BX112" t="str">
            <v>WA46XH</v>
          </cell>
          <cell r="BY112" t="str">
            <v>Tracy.ent@btinternet.com</v>
          </cell>
          <cell r="BZ112">
            <v>7879487339</v>
          </cell>
          <cell r="CA112">
            <v>7879487339</v>
          </cell>
        </row>
        <row r="113">
          <cell r="A113">
            <v>112</v>
          </cell>
          <cell r="B113">
            <v>34992</v>
          </cell>
          <cell r="C113">
            <v>72005</v>
          </cell>
          <cell r="D113" t="b">
            <v>1</v>
          </cell>
          <cell r="E113" t="str">
            <v>Alice Daisy</v>
          </cell>
          <cell r="F113" t="str">
            <v>Gale</v>
          </cell>
          <cell r="G113" t="str">
            <v>Alice Daisy GALE</v>
          </cell>
          <cell r="H113" t="str">
            <v>Vale Royal AC</v>
          </cell>
          <cell r="I113" t="str">
            <v>eaton primary school</v>
          </cell>
          <cell r="J113" t="str">
            <v>U13 Girls</v>
          </cell>
          <cell r="K113" t="str">
            <v>Female</v>
          </cell>
          <cell r="L113" t="str">
            <v>Residency</v>
          </cell>
          <cell r="M113" t="str">
            <v>cheshire</v>
          </cell>
          <cell r="N113">
            <v>38663</v>
          </cell>
          <cell r="O113">
            <v>50</v>
          </cell>
          <cell r="P113" t="str">
            <v>X</v>
          </cell>
          <cell r="Q113">
            <v>0</v>
          </cell>
          <cell r="S113">
            <v>0</v>
          </cell>
          <cell r="U113">
            <v>50</v>
          </cell>
          <cell r="V113" t="str">
            <v>X</v>
          </cell>
          <cell r="W113">
            <v>0</v>
          </cell>
          <cell r="Y113">
            <v>0</v>
          </cell>
          <cell r="AA113">
            <v>0</v>
          </cell>
          <cell r="AC113">
            <v>0</v>
          </cell>
          <cell r="AE113">
            <v>0</v>
          </cell>
          <cell r="AM113">
            <v>0</v>
          </cell>
          <cell r="AS113">
            <v>0</v>
          </cell>
          <cell r="AU113">
            <v>0</v>
          </cell>
          <cell r="AW113">
            <v>0</v>
          </cell>
          <cell r="AY113">
            <v>0</v>
          </cell>
          <cell r="BA113">
            <v>0</v>
          </cell>
          <cell r="BC113">
            <v>0</v>
          </cell>
          <cell r="BE113">
            <v>0</v>
          </cell>
          <cell r="BG113">
            <v>0</v>
          </cell>
          <cell r="BM113" t="str">
            <v>Coach ..</v>
          </cell>
          <cell r="BN113">
            <v>42891.490451388891</v>
          </cell>
          <cell r="BO113">
            <v>0</v>
          </cell>
          <cell r="BP113">
            <v>12</v>
          </cell>
          <cell r="BQ113" t="str">
            <v>Card</v>
          </cell>
          <cell r="BR113" t="b">
            <v>0</v>
          </cell>
          <cell r="BS113">
            <v>72005729660271</v>
          </cell>
          <cell r="BT113" t="str">
            <v>laneside</v>
          </cell>
          <cell r="BU113" t="str">
            <v>lower lane</v>
          </cell>
          <cell r="BV113" t="str">
            <v>eaton</v>
          </cell>
          <cell r="BW113" t="str">
            <v>cheshire</v>
          </cell>
          <cell r="BX113" t="str">
            <v>cw6 9AN</v>
          </cell>
          <cell r="BY113" t="str">
            <v>lgaleleam@gmail.com</v>
          </cell>
          <cell r="BZ113" t="str">
            <v>Phone Number (Day)</v>
          </cell>
          <cell r="CA113">
            <v>7790272120</v>
          </cell>
        </row>
        <row r="114">
          <cell r="A114">
            <v>114</v>
          </cell>
          <cell r="B114">
            <v>34818</v>
          </cell>
          <cell r="C114">
            <v>3190902</v>
          </cell>
          <cell r="D114" t="b">
            <v>1</v>
          </cell>
          <cell r="E114" t="str">
            <v>Catherine</v>
          </cell>
          <cell r="F114" t="str">
            <v>Giller</v>
          </cell>
          <cell r="G114" t="str">
            <v>Catherine GILLER</v>
          </cell>
          <cell r="H114" t="str">
            <v>Stockport Harriers &amp; AC</v>
          </cell>
          <cell r="I114" t="str">
            <v>Poynton High School</v>
          </cell>
          <cell r="J114" t="str">
            <v>U17 Women</v>
          </cell>
          <cell r="K114" t="str">
            <v>Female</v>
          </cell>
          <cell r="L114" t="str">
            <v>Residency</v>
          </cell>
          <cell r="M114" t="str">
            <v>Town/City Place of Birth ...</v>
          </cell>
          <cell r="N114">
            <v>37379</v>
          </cell>
          <cell r="O114">
            <v>30</v>
          </cell>
          <cell r="P114">
            <v>13.1</v>
          </cell>
          <cell r="Q114">
            <v>0</v>
          </cell>
          <cell r="S114">
            <v>0</v>
          </cell>
          <cell r="U114">
            <v>0</v>
          </cell>
          <cell r="W114">
            <v>0</v>
          </cell>
          <cell r="Y114">
            <v>0</v>
          </cell>
          <cell r="AA114">
            <v>30</v>
          </cell>
          <cell r="AB114">
            <v>13</v>
          </cell>
          <cell r="AC114">
            <v>0</v>
          </cell>
          <cell r="AE114">
            <v>0</v>
          </cell>
          <cell r="AM114">
            <v>0</v>
          </cell>
          <cell r="AS114">
            <v>0</v>
          </cell>
          <cell r="AU114">
            <v>0</v>
          </cell>
          <cell r="AW114">
            <v>30</v>
          </cell>
          <cell r="AX114">
            <v>5.18</v>
          </cell>
          <cell r="AY114">
            <v>30</v>
          </cell>
          <cell r="AZ114" t="str">
            <v>XXX</v>
          </cell>
          <cell r="BA114">
            <v>0</v>
          </cell>
          <cell r="BC114">
            <v>0</v>
          </cell>
          <cell r="BE114">
            <v>0</v>
          </cell>
          <cell r="BG114">
            <v>0</v>
          </cell>
          <cell r="BM114" t="str">
            <v>Joe Frost</v>
          </cell>
          <cell r="BN114">
            <v>42860.380509259259</v>
          </cell>
          <cell r="BO114" t="str">
            <v>3D129630NX211393X</v>
          </cell>
          <cell r="BP114">
            <v>24</v>
          </cell>
          <cell r="BQ114" t="str">
            <v>Card</v>
          </cell>
          <cell r="BR114" t="b">
            <v>1</v>
          </cell>
          <cell r="BS114">
            <v>20305375735579</v>
          </cell>
          <cell r="BT114" t="str">
            <v>9 Sutton Road</v>
          </cell>
          <cell r="BU114" t="str">
            <v>Poynton</v>
          </cell>
          <cell r="BV114" t="str">
            <v>Town ..</v>
          </cell>
          <cell r="BW114" t="str">
            <v>Cheshire</v>
          </cell>
          <cell r="BX114" t="str">
            <v>SK12 1SU</v>
          </cell>
          <cell r="BY114" t="str">
            <v>gillermk@aol.com</v>
          </cell>
          <cell r="BZ114">
            <v>7506465407</v>
          </cell>
          <cell r="CA114">
            <v>7506465407</v>
          </cell>
        </row>
        <row r="115">
          <cell r="A115">
            <v>115</v>
          </cell>
          <cell r="B115">
            <v>35246</v>
          </cell>
          <cell r="C115">
            <v>9999999</v>
          </cell>
          <cell r="D115" t="b">
            <v>1</v>
          </cell>
          <cell r="E115" t="str">
            <v>Simar</v>
          </cell>
          <cell r="F115" t="str">
            <v>Hare</v>
          </cell>
          <cell r="G115" t="str">
            <v>Simar HARE</v>
          </cell>
          <cell r="H115" t="str">
            <v>Vale Royal AC</v>
          </cell>
          <cell r="J115" t="str">
            <v>U15 Girls</v>
          </cell>
          <cell r="K115" t="str">
            <v>Female</v>
          </cell>
          <cell r="L115" t="str">
            <v>Birth</v>
          </cell>
          <cell r="N115">
            <v>37500</v>
          </cell>
          <cell r="O115">
            <v>40</v>
          </cell>
          <cell r="P115" t="str">
            <v>X</v>
          </cell>
          <cell r="AS115">
            <v>40</v>
          </cell>
          <cell r="AT115" t="str">
            <v>X</v>
          </cell>
          <cell r="AW115">
            <v>40</v>
          </cell>
          <cell r="AX115" t="str">
            <v>X</v>
          </cell>
          <cell r="BR115" t="b">
            <v>1</v>
          </cell>
        </row>
        <row r="116">
          <cell r="A116">
            <v>116</v>
          </cell>
          <cell r="B116">
            <v>34911</v>
          </cell>
          <cell r="C116">
            <v>3667902</v>
          </cell>
          <cell r="D116" t="b">
            <v>1</v>
          </cell>
          <cell r="E116" t="str">
            <v>Tarlia</v>
          </cell>
          <cell r="F116" t="str">
            <v>Higginbotham</v>
          </cell>
          <cell r="G116" t="str">
            <v>Tarlia HIGGINBOTHAM</v>
          </cell>
          <cell r="H116" t="str">
            <v>Vale Royal AC</v>
          </cell>
          <cell r="I116" t="str">
            <v>St Bedes RC</v>
          </cell>
          <cell r="J116" t="str">
            <v>U13 Girls</v>
          </cell>
          <cell r="K116" t="str">
            <v>Female</v>
          </cell>
          <cell r="L116" t="str">
            <v>Birth</v>
          </cell>
          <cell r="M116" t="str">
            <v>chester</v>
          </cell>
          <cell r="N116">
            <v>38734</v>
          </cell>
          <cell r="O116">
            <v>50</v>
          </cell>
          <cell r="P116" t="str">
            <v>X</v>
          </cell>
          <cell r="Q116">
            <v>50</v>
          </cell>
          <cell r="R116" t="str">
            <v>X</v>
          </cell>
          <cell r="S116">
            <v>0</v>
          </cell>
          <cell r="U116">
            <v>50</v>
          </cell>
          <cell r="V116" t="str">
            <v>X</v>
          </cell>
          <cell r="W116">
            <v>50</v>
          </cell>
          <cell r="X116" t="str">
            <v>X</v>
          </cell>
          <cell r="Y116">
            <v>0</v>
          </cell>
          <cell r="AA116">
            <v>50</v>
          </cell>
          <cell r="AB116" t="str">
            <v>X</v>
          </cell>
          <cell r="AC116">
            <v>0</v>
          </cell>
          <cell r="AE116">
            <v>0</v>
          </cell>
          <cell r="AM116">
            <v>0</v>
          </cell>
          <cell r="AS116">
            <v>0</v>
          </cell>
          <cell r="AU116">
            <v>0</v>
          </cell>
          <cell r="AW116">
            <v>0</v>
          </cell>
          <cell r="AY116">
            <v>0</v>
          </cell>
          <cell r="BA116">
            <v>0</v>
          </cell>
          <cell r="BC116">
            <v>0</v>
          </cell>
          <cell r="BE116">
            <v>0</v>
          </cell>
          <cell r="BG116">
            <v>0</v>
          </cell>
          <cell r="BM116" t="str">
            <v>Jacky Thorn</v>
          </cell>
          <cell r="BN116">
            <v>42891.067361111112</v>
          </cell>
          <cell r="BO116" t="str">
            <v>9V9968317E384382P</v>
          </cell>
          <cell r="BP116">
            <v>30</v>
          </cell>
          <cell r="BQ116" t="str">
            <v>Card</v>
          </cell>
          <cell r="BR116" t="b">
            <v>1</v>
          </cell>
          <cell r="BS116">
            <v>11111729658939</v>
          </cell>
          <cell r="BT116" t="str">
            <v>11 Elmridge Way</v>
          </cell>
          <cell r="BU116" t="str">
            <v>Winnington Grange</v>
          </cell>
          <cell r="BV116" t="str">
            <v>Northwich</v>
          </cell>
          <cell r="BW116" t="str">
            <v>Cheshire</v>
          </cell>
          <cell r="BX116" t="str">
            <v>CW8 4XQ</v>
          </cell>
          <cell r="BY116" t="str">
            <v>sairamoorcroft@hotmail.com</v>
          </cell>
          <cell r="BZ116">
            <v>1606215168</v>
          </cell>
          <cell r="CA116">
            <v>7960346387</v>
          </cell>
        </row>
        <row r="117">
          <cell r="A117">
            <v>117</v>
          </cell>
          <cell r="B117">
            <v>34463</v>
          </cell>
          <cell r="C117">
            <v>3667905</v>
          </cell>
          <cell r="D117" t="b">
            <v>1</v>
          </cell>
          <cell r="E117" t="str">
            <v>Emma</v>
          </cell>
          <cell r="F117" t="str">
            <v>Holmes</v>
          </cell>
          <cell r="G117" t="str">
            <v>Emma HOLMES</v>
          </cell>
          <cell r="H117" t="str">
            <v>Vale Royal AC</v>
          </cell>
          <cell r="I117" t="str">
            <v>wincham cp school</v>
          </cell>
          <cell r="J117" t="str">
            <v>U13 Girls</v>
          </cell>
          <cell r="K117" t="str">
            <v>Female</v>
          </cell>
          <cell r="L117" t="str">
            <v>Birth</v>
          </cell>
          <cell r="M117" t="str">
            <v>Macclesfield</v>
          </cell>
          <cell r="N117">
            <v>38880</v>
          </cell>
          <cell r="O117">
            <v>50</v>
          </cell>
          <cell r="P117" t="str">
            <v>X</v>
          </cell>
          <cell r="Q117">
            <v>50</v>
          </cell>
          <cell r="R117" t="str">
            <v>X</v>
          </cell>
          <cell r="S117">
            <v>0</v>
          </cell>
          <cell r="U117">
            <v>0</v>
          </cell>
          <cell r="W117">
            <v>0</v>
          </cell>
          <cell r="Y117">
            <v>0</v>
          </cell>
          <cell r="AA117">
            <v>50</v>
          </cell>
          <cell r="AB117" t="str">
            <v>X</v>
          </cell>
          <cell r="AC117">
            <v>0</v>
          </cell>
          <cell r="AE117">
            <v>0</v>
          </cell>
          <cell r="AM117">
            <v>0</v>
          </cell>
          <cell r="AS117">
            <v>50</v>
          </cell>
          <cell r="AT117" t="str">
            <v>X</v>
          </cell>
          <cell r="AU117">
            <v>0</v>
          </cell>
          <cell r="AW117">
            <v>50</v>
          </cell>
          <cell r="AX117" t="str">
            <v>X</v>
          </cell>
          <cell r="AY117">
            <v>0</v>
          </cell>
          <cell r="BA117">
            <v>0</v>
          </cell>
          <cell r="BC117">
            <v>0</v>
          </cell>
          <cell r="BE117">
            <v>0</v>
          </cell>
          <cell r="BG117">
            <v>0</v>
          </cell>
          <cell r="BM117" t="str">
            <v>Jacky Thorn</v>
          </cell>
          <cell r="BN117">
            <v>42771.535011574073</v>
          </cell>
          <cell r="BO117" t="str">
            <v>7DX62851NH165083U</v>
          </cell>
          <cell r="BP117">
            <v>30</v>
          </cell>
          <cell r="BQ117" t="str">
            <v>Card</v>
          </cell>
          <cell r="BR117" t="b">
            <v>1</v>
          </cell>
          <cell r="BS117">
            <v>1680521865171</v>
          </cell>
          <cell r="BT117" t="str">
            <v>2 Bridgemere Way</v>
          </cell>
          <cell r="BV117" t="str">
            <v>Northwich</v>
          </cell>
          <cell r="BW117" t="str">
            <v>Cheshire</v>
          </cell>
          <cell r="BX117" t="str">
            <v>CW9 8FN</v>
          </cell>
          <cell r="BY117" t="str">
            <v>karen_holmes@btconnect.com</v>
          </cell>
          <cell r="BZ117" t="str">
            <v>Phone Number (Day)</v>
          </cell>
          <cell r="CA117">
            <v>7900241739</v>
          </cell>
        </row>
        <row r="118">
          <cell r="A118">
            <v>118</v>
          </cell>
          <cell r="B118">
            <v>34832</v>
          </cell>
          <cell r="C118">
            <v>3262615</v>
          </cell>
          <cell r="D118" t="b">
            <v>1</v>
          </cell>
          <cell r="E118" t="str">
            <v>Eleanor</v>
          </cell>
          <cell r="F118" t="str">
            <v>Hough</v>
          </cell>
          <cell r="G118" t="str">
            <v>Eleanor HOUGH</v>
          </cell>
          <cell r="H118" t="str">
            <v>Warrington A C</v>
          </cell>
          <cell r="I118" t="str">
            <v>Lymm High School</v>
          </cell>
          <cell r="J118" t="str">
            <v>U17 Women</v>
          </cell>
          <cell r="K118" t="str">
            <v>Female</v>
          </cell>
          <cell r="L118" t="str">
            <v>Birth</v>
          </cell>
          <cell r="M118" t="str">
            <v>Warrington</v>
          </cell>
          <cell r="N118">
            <v>36801</v>
          </cell>
          <cell r="O118">
            <v>30</v>
          </cell>
          <cell r="P118">
            <v>13.7</v>
          </cell>
          <cell r="Q118">
            <v>30</v>
          </cell>
          <cell r="R118">
            <v>27.9</v>
          </cell>
          <cell r="S118">
            <v>0</v>
          </cell>
          <cell r="U118">
            <v>0</v>
          </cell>
          <cell r="W118">
            <v>0</v>
          </cell>
          <cell r="Y118">
            <v>0</v>
          </cell>
          <cell r="AA118">
            <v>0</v>
          </cell>
          <cell r="AC118">
            <v>0</v>
          </cell>
          <cell r="AE118">
            <v>0</v>
          </cell>
          <cell r="AM118">
            <v>0</v>
          </cell>
          <cell r="AS118">
            <v>0</v>
          </cell>
          <cell r="AU118">
            <v>0</v>
          </cell>
          <cell r="AW118">
            <v>0</v>
          </cell>
          <cell r="AY118">
            <v>0</v>
          </cell>
          <cell r="BA118">
            <v>0</v>
          </cell>
          <cell r="BC118">
            <v>0</v>
          </cell>
          <cell r="BE118">
            <v>0</v>
          </cell>
          <cell r="BG118">
            <v>0</v>
          </cell>
          <cell r="BM118" t="str">
            <v>Fiona Jenkins</v>
          </cell>
          <cell r="BN118">
            <v>42860.438402777778</v>
          </cell>
          <cell r="BO118" t="str">
            <v>7BY83004C6670051N</v>
          </cell>
          <cell r="BP118">
            <v>12</v>
          </cell>
          <cell r="BQ118" t="str">
            <v>Card</v>
          </cell>
          <cell r="BR118" t="b">
            <v>1</v>
          </cell>
          <cell r="BS118">
            <v>13169375735708</v>
          </cell>
          <cell r="BT118" t="str">
            <v>48 West Avenue</v>
          </cell>
          <cell r="BU118" t="str">
            <v>Stockton Heath</v>
          </cell>
          <cell r="BV118" t="str">
            <v>Warrington</v>
          </cell>
          <cell r="BW118" t="str">
            <v>Cheshire</v>
          </cell>
          <cell r="BX118" t="str">
            <v>WA4 6HX</v>
          </cell>
          <cell r="BY118" t="str">
            <v>kathrynmh@sky.com</v>
          </cell>
          <cell r="BZ118">
            <v>7412233097</v>
          </cell>
          <cell r="CA118">
            <v>7412233097</v>
          </cell>
        </row>
        <row r="119">
          <cell r="A119">
            <v>119</v>
          </cell>
          <cell r="B119">
            <v>34908</v>
          </cell>
          <cell r="C119">
            <v>3270911</v>
          </cell>
          <cell r="D119" t="b">
            <v>1</v>
          </cell>
          <cell r="E119" t="str">
            <v>Charlotte</v>
          </cell>
          <cell r="F119" t="str">
            <v>Mairs</v>
          </cell>
          <cell r="G119" t="str">
            <v>Charlotte MAIRS</v>
          </cell>
          <cell r="H119" t="str">
            <v>Sale Harriers Manchester</v>
          </cell>
          <cell r="I119" t="str">
            <v>wellington road academy</v>
          </cell>
          <cell r="J119" t="str">
            <v>U17 Women</v>
          </cell>
          <cell r="K119" t="str">
            <v>Female</v>
          </cell>
          <cell r="L119" t="str">
            <v>Birth</v>
          </cell>
          <cell r="M119" t="str">
            <v>Manchester</v>
          </cell>
          <cell r="N119">
            <v>37155</v>
          </cell>
          <cell r="O119">
            <v>30</v>
          </cell>
          <cell r="P119">
            <v>13</v>
          </cell>
          <cell r="Q119">
            <v>30</v>
          </cell>
          <cell r="R119">
            <v>27.54</v>
          </cell>
          <cell r="S119">
            <v>0</v>
          </cell>
          <cell r="U119">
            <v>0</v>
          </cell>
          <cell r="W119">
            <v>0</v>
          </cell>
          <cell r="Y119">
            <v>0</v>
          </cell>
          <cell r="AA119">
            <v>0</v>
          </cell>
          <cell r="AC119">
            <v>0</v>
          </cell>
          <cell r="AE119">
            <v>0</v>
          </cell>
          <cell r="AM119">
            <v>0</v>
          </cell>
          <cell r="AS119">
            <v>0</v>
          </cell>
          <cell r="AU119">
            <v>0</v>
          </cell>
          <cell r="AW119">
            <v>0</v>
          </cell>
          <cell r="AY119">
            <v>0</v>
          </cell>
          <cell r="BA119">
            <v>0</v>
          </cell>
          <cell r="BC119">
            <v>0</v>
          </cell>
          <cell r="BE119">
            <v>0</v>
          </cell>
          <cell r="BG119">
            <v>0</v>
          </cell>
          <cell r="BM119" t="str">
            <v>Carl Worthington</v>
          </cell>
          <cell r="BN119">
            <v>42891.059212962966</v>
          </cell>
          <cell r="BO119" t="str">
            <v>4E257951JF307970E</v>
          </cell>
          <cell r="BP119">
            <v>12</v>
          </cell>
          <cell r="BQ119" t="str">
            <v>Card</v>
          </cell>
          <cell r="BR119" t="b">
            <v>1</v>
          </cell>
          <cell r="BS119">
            <v>21031729658957</v>
          </cell>
          <cell r="BT119" t="str">
            <v>60 briony ave</v>
          </cell>
          <cell r="BV119" t="str">
            <v>altrincham</v>
          </cell>
          <cell r="BW119" t="str">
            <v>cheshire</v>
          </cell>
          <cell r="BX119" t="str">
            <v>wa15 8qa</v>
          </cell>
          <cell r="BY119" t="str">
            <v>g.mairs@talktalk.net</v>
          </cell>
          <cell r="BZ119">
            <v>1619800072</v>
          </cell>
          <cell r="CA119">
            <v>7890937047</v>
          </cell>
        </row>
        <row r="120">
          <cell r="A120">
            <v>120</v>
          </cell>
          <cell r="B120">
            <v>32812</v>
          </cell>
          <cell r="C120">
            <v>2742312</v>
          </cell>
          <cell r="D120" t="b">
            <v>1</v>
          </cell>
          <cell r="E120" t="str">
            <v>Alice</v>
          </cell>
          <cell r="F120" t="str">
            <v>McMahon</v>
          </cell>
          <cell r="G120" t="str">
            <v>Alice MCMAHON</v>
          </cell>
          <cell r="H120" t="str">
            <v>West Cheshire AC</v>
          </cell>
          <cell r="I120" t="str">
            <v>School ..</v>
          </cell>
          <cell r="J120" t="str">
            <v>U23 Women</v>
          </cell>
          <cell r="K120" t="str">
            <v>Female</v>
          </cell>
          <cell r="L120" t="str">
            <v>Birth</v>
          </cell>
          <cell r="M120" t="str">
            <v>Chester</v>
          </cell>
          <cell r="N120">
            <v>34745</v>
          </cell>
          <cell r="O120">
            <v>10</v>
          </cell>
          <cell r="P120">
            <v>12.2</v>
          </cell>
          <cell r="Q120">
            <v>10</v>
          </cell>
          <cell r="R120">
            <v>25.19</v>
          </cell>
          <cell r="S120">
            <v>0</v>
          </cell>
          <cell r="U120">
            <v>0</v>
          </cell>
          <cell r="W120">
            <v>0</v>
          </cell>
          <cell r="Y120">
            <v>0</v>
          </cell>
          <cell r="AA120">
            <v>0</v>
          </cell>
          <cell r="AC120">
            <v>0</v>
          </cell>
          <cell r="AE120">
            <v>0</v>
          </cell>
          <cell r="AM120">
            <v>0</v>
          </cell>
          <cell r="AS120">
            <v>0</v>
          </cell>
          <cell r="AU120">
            <v>0</v>
          </cell>
          <cell r="AW120">
            <v>0</v>
          </cell>
          <cell r="AY120">
            <v>0</v>
          </cell>
          <cell r="BA120">
            <v>0</v>
          </cell>
          <cell r="BC120">
            <v>0</v>
          </cell>
          <cell r="BE120">
            <v>0</v>
          </cell>
          <cell r="BG120">
            <v>0</v>
          </cell>
          <cell r="BM120" t="str">
            <v>Jonathan Moss</v>
          </cell>
          <cell r="BN120">
            <v>42838.330706018518</v>
          </cell>
          <cell r="BO120" t="str">
            <v>8PY54517NE488354A</v>
          </cell>
          <cell r="BP120">
            <v>12</v>
          </cell>
          <cell r="BQ120" t="str">
            <v>Card</v>
          </cell>
          <cell r="BR120" t="b">
            <v>1</v>
          </cell>
          <cell r="BS120">
            <v>15029797902418</v>
          </cell>
          <cell r="BT120" t="str">
            <v>15 Pembroke Drive</v>
          </cell>
          <cell r="BU120" t="str">
            <v>Whitby</v>
          </cell>
          <cell r="BV120" t="str">
            <v>Ellesmere Port</v>
          </cell>
          <cell r="BW120" t="str">
            <v>Cheshire</v>
          </cell>
          <cell r="BX120" t="str">
            <v>CH65 6TB</v>
          </cell>
          <cell r="BY120" t="str">
            <v>Alice.mcmahon95@gmail.com</v>
          </cell>
          <cell r="BZ120">
            <v>7983025158</v>
          </cell>
          <cell r="CA120">
            <v>7983025158</v>
          </cell>
        </row>
        <row r="121">
          <cell r="A121">
            <v>121</v>
          </cell>
          <cell r="B121">
            <v>33439</v>
          </cell>
          <cell r="C121">
            <v>3387529</v>
          </cell>
          <cell r="D121" t="b">
            <v>1</v>
          </cell>
          <cell r="E121" t="str">
            <v>Emily</v>
          </cell>
          <cell r="F121" t="str">
            <v>Misantoni</v>
          </cell>
          <cell r="G121" t="str">
            <v>Emily MISANTONI</v>
          </cell>
          <cell r="H121" t="str">
            <v>Stockport Harriers &amp; AC</v>
          </cell>
          <cell r="I121" t="str">
            <v>Upton high school</v>
          </cell>
          <cell r="J121" t="str">
            <v>U15 Girls</v>
          </cell>
          <cell r="K121" t="str">
            <v>Female</v>
          </cell>
          <cell r="L121" t="str">
            <v>Residency</v>
          </cell>
          <cell r="M121" t="str">
            <v>Town/City Place of Birth ...</v>
          </cell>
          <cell r="N121">
            <v>37526</v>
          </cell>
          <cell r="O121">
            <v>40</v>
          </cell>
          <cell r="P121">
            <v>13.8</v>
          </cell>
          <cell r="Q121">
            <v>0</v>
          </cell>
          <cell r="S121">
            <v>0</v>
          </cell>
          <cell r="U121">
            <v>40</v>
          </cell>
          <cell r="V121" t="str">
            <v>2.19.59</v>
          </cell>
          <cell r="W121">
            <v>0</v>
          </cell>
          <cell r="Y121">
            <v>0</v>
          </cell>
          <cell r="AA121">
            <v>40</v>
          </cell>
          <cell r="AB121">
            <v>11.9</v>
          </cell>
          <cell r="AC121">
            <v>0</v>
          </cell>
          <cell r="AE121">
            <v>0</v>
          </cell>
          <cell r="AM121">
            <v>0</v>
          </cell>
          <cell r="AS121">
            <v>40</v>
          </cell>
          <cell r="AT121">
            <v>1.52</v>
          </cell>
          <cell r="AU121">
            <v>0</v>
          </cell>
          <cell r="AW121">
            <v>40</v>
          </cell>
          <cell r="AX121">
            <v>4.8499999999999996</v>
          </cell>
          <cell r="AY121">
            <v>0</v>
          </cell>
          <cell r="BA121">
            <v>0</v>
          </cell>
          <cell r="BC121">
            <v>0</v>
          </cell>
          <cell r="BE121">
            <v>0</v>
          </cell>
          <cell r="BG121">
            <v>40</v>
          </cell>
          <cell r="BH121">
            <v>23.59</v>
          </cell>
          <cell r="BM121" t="str">
            <v>Joe Frost</v>
          </cell>
          <cell r="BN121">
            <v>42846.117442129631</v>
          </cell>
          <cell r="BO121" t="str">
            <v>4D473117TF385401A</v>
          </cell>
          <cell r="BP121">
            <v>36</v>
          </cell>
          <cell r="BQ121" t="str">
            <v>Card</v>
          </cell>
          <cell r="BR121" t="b">
            <v>1</v>
          </cell>
          <cell r="BS121">
            <v>2790245809021</v>
          </cell>
          <cell r="BT121" t="str">
            <v>80 Milton road</v>
          </cell>
          <cell r="BV121" t="str">
            <v>Ellesmere port</v>
          </cell>
          <cell r="BW121" t="str">
            <v>Cheshire</v>
          </cell>
          <cell r="BX121" t="str">
            <v>CH65 5dd</v>
          </cell>
          <cell r="BY121" t="str">
            <v>c.misantoni@gmail.com</v>
          </cell>
          <cell r="BZ121">
            <v>7757924715</v>
          </cell>
          <cell r="CB121" t="b">
            <v>1</v>
          </cell>
        </row>
        <row r="122">
          <cell r="A122">
            <v>122</v>
          </cell>
          <cell r="B122">
            <v>35021</v>
          </cell>
          <cell r="C122">
            <v>3464366</v>
          </cell>
          <cell r="D122" t="b">
            <v>1</v>
          </cell>
          <cell r="E122" t="str">
            <v>Chloe</v>
          </cell>
          <cell r="F122" t="str">
            <v>Mount</v>
          </cell>
          <cell r="G122" t="str">
            <v>Chloe MOUNT</v>
          </cell>
          <cell r="H122" t="str">
            <v>West Cheshire AC</v>
          </cell>
          <cell r="I122" t="str">
            <v>School ..</v>
          </cell>
          <cell r="J122" t="str">
            <v>U17 Women</v>
          </cell>
          <cell r="K122" t="str">
            <v>Female</v>
          </cell>
          <cell r="L122" t="str">
            <v>Birth</v>
          </cell>
          <cell r="M122" t="str">
            <v>Chester</v>
          </cell>
          <cell r="N122">
            <v>37383</v>
          </cell>
          <cell r="O122">
            <v>30</v>
          </cell>
          <cell r="Q122">
            <v>0</v>
          </cell>
          <cell r="S122">
            <v>0</v>
          </cell>
          <cell r="U122">
            <v>0</v>
          </cell>
          <cell r="W122">
            <v>0</v>
          </cell>
          <cell r="Y122">
            <v>0</v>
          </cell>
          <cell r="AA122">
            <v>0</v>
          </cell>
          <cell r="AC122">
            <v>0</v>
          </cell>
          <cell r="AE122">
            <v>0</v>
          </cell>
          <cell r="AM122">
            <v>0</v>
          </cell>
          <cell r="AS122">
            <v>0</v>
          </cell>
          <cell r="AU122">
            <v>0</v>
          </cell>
          <cell r="AW122">
            <v>0</v>
          </cell>
          <cell r="AY122">
            <v>0</v>
          </cell>
          <cell r="BA122">
            <v>0</v>
          </cell>
          <cell r="BC122">
            <v>0</v>
          </cell>
          <cell r="BE122">
            <v>0</v>
          </cell>
          <cell r="BG122">
            <v>0</v>
          </cell>
          <cell r="BM122" t="str">
            <v>Jonathan Moss</v>
          </cell>
          <cell r="BN122">
            <v>42891.554201388892</v>
          </cell>
          <cell r="BO122" t="str">
            <v>5TM907417S7575305</v>
          </cell>
          <cell r="BP122">
            <v>6</v>
          </cell>
          <cell r="BQ122" t="str">
            <v>Card</v>
          </cell>
          <cell r="BR122" t="b">
            <v>1</v>
          </cell>
          <cell r="BS122">
            <v>14067729660431</v>
          </cell>
          <cell r="BT122" t="str">
            <v>Old Moss Farm</v>
          </cell>
          <cell r="BU122" t="str">
            <v>Stapleford</v>
          </cell>
          <cell r="BV122" t="str">
            <v>Chester</v>
          </cell>
          <cell r="BW122" t="str">
            <v>Cheshire</v>
          </cell>
          <cell r="BX122" t="str">
            <v>CH3 8HH</v>
          </cell>
          <cell r="BY122" t="str">
            <v>kathrynmount@gmail.com</v>
          </cell>
          <cell r="BZ122" t="str">
            <v>07926 578294</v>
          </cell>
          <cell r="CA122" t="str">
            <v>07926 578294</v>
          </cell>
        </row>
        <row r="123">
          <cell r="A123">
            <v>123</v>
          </cell>
          <cell r="B123">
            <v>35013</v>
          </cell>
          <cell r="C123">
            <v>3464365</v>
          </cell>
          <cell r="D123" t="b">
            <v>1</v>
          </cell>
          <cell r="E123" t="str">
            <v>Laura</v>
          </cell>
          <cell r="F123" t="str">
            <v>Mount</v>
          </cell>
          <cell r="G123" t="str">
            <v>Laura MOUNT</v>
          </cell>
          <cell r="H123" t="str">
            <v>West Cheshire AC</v>
          </cell>
          <cell r="I123" t="str">
            <v>School ..</v>
          </cell>
          <cell r="J123" t="str">
            <v>U17 Women</v>
          </cell>
          <cell r="K123" t="str">
            <v>Female</v>
          </cell>
          <cell r="L123" t="str">
            <v>Birth</v>
          </cell>
          <cell r="M123" t="str">
            <v>Chester</v>
          </cell>
          <cell r="N123">
            <v>37383</v>
          </cell>
          <cell r="O123">
            <v>30</v>
          </cell>
          <cell r="Q123">
            <v>0</v>
          </cell>
          <cell r="S123">
            <v>0</v>
          </cell>
          <cell r="U123">
            <v>0</v>
          </cell>
          <cell r="W123">
            <v>0</v>
          </cell>
          <cell r="Y123">
            <v>0</v>
          </cell>
          <cell r="AA123">
            <v>0</v>
          </cell>
          <cell r="AC123">
            <v>0</v>
          </cell>
          <cell r="AE123">
            <v>0</v>
          </cell>
          <cell r="AM123">
            <v>0</v>
          </cell>
          <cell r="AS123">
            <v>0</v>
          </cell>
          <cell r="AU123">
            <v>0</v>
          </cell>
          <cell r="AW123">
            <v>0</v>
          </cell>
          <cell r="AY123">
            <v>0</v>
          </cell>
          <cell r="BA123">
            <v>0</v>
          </cell>
          <cell r="BC123">
            <v>0</v>
          </cell>
          <cell r="BE123">
            <v>0</v>
          </cell>
          <cell r="BG123">
            <v>0</v>
          </cell>
          <cell r="BM123" t="str">
            <v>Jonathan Moss</v>
          </cell>
          <cell r="BN123">
            <v>42891.538576388892</v>
          </cell>
          <cell r="BO123" t="str">
            <v>6W239595YK543703D</v>
          </cell>
          <cell r="BP123">
            <v>6</v>
          </cell>
          <cell r="BQ123" t="str">
            <v>Card</v>
          </cell>
          <cell r="BR123" t="b">
            <v>1</v>
          </cell>
          <cell r="BS123">
            <v>73737729660431</v>
          </cell>
          <cell r="BT123" t="str">
            <v>Old Moss Farm</v>
          </cell>
          <cell r="BU123" t="str">
            <v>Stapleford</v>
          </cell>
          <cell r="BV123" t="str">
            <v>Chester</v>
          </cell>
          <cell r="BW123" t="str">
            <v>Cheshire</v>
          </cell>
          <cell r="BX123" t="str">
            <v>CH3 8HH</v>
          </cell>
          <cell r="BY123" t="str">
            <v>kathrynmount@gmail.com</v>
          </cell>
          <cell r="BZ123" t="str">
            <v>07926 578294</v>
          </cell>
          <cell r="CA123" t="str">
            <v>07926 578294</v>
          </cell>
        </row>
        <row r="124">
          <cell r="A124">
            <v>124</v>
          </cell>
          <cell r="B124">
            <v>33900</v>
          </cell>
          <cell r="C124">
            <v>3126238</v>
          </cell>
          <cell r="D124" t="b">
            <v>1</v>
          </cell>
          <cell r="E124" t="str">
            <v>Jessica</v>
          </cell>
          <cell r="F124" t="str">
            <v>Nelson</v>
          </cell>
          <cell r="G124" t="str">
            <v>Jessica NELSON</v>
          </cell>
          <cell r="H124" t="str">
            <v>Sale Harriers Manchester</v>
          </cell>
          <cell r="I124" t="str">
            <v>School ..sandbach high</v>
          </cell>
          <cell r="J124" t="str">
            <v>U15 Girls</v>
          </cell>
          <cell r="K124" t="str">
            <v>Female</v>
          </cell>
          <cell r="L124" t="str">
            <v>Birth</v>
          </cell>
          <cell r="M124" t="str">
            <v>crewe</v>
          </cell>
          <cell r="N124">
            <v>37582</v>
          </cell>
          <cell r="O124">
            <v>40</v>
          </cell>
          <cell r="P124">
            <v>12.7</v>
          </cell>
          <cell r="Q124">
            <v>40</v>
          </cell>
          <cell r="R124">
            <v>26.8</v>
          </cell>
          <cell r="S124">
            <v>0</v>
          </cell>
          <cell r="U124">
            <v>0</v>
          </cell>
          <cell r="W124">
            <v>0</v>
          </cell>
          <cell r="Y124">
            <v>0</v>
          </cell>
          <cell r="AA124">
            <v>0</v>
          </cell>
          <cell r="AC124">
            <v>0</v>
          </cell>
          <cell r="AE124">
            <v>0</v>
          </cell>
          <cell r="AM124">
            <v>0</v>
          </cell>
          <cell r="AS124">
            <v>0</v>
          </cell>
          <cell r="AU124">
            <v>0</v>
          </cell>
          <cell r="AW124">
            <v>0</v>
          </cell>
          <cell r="AY124">
            <v>0</v>
          </cell>
          <cell r="BA124">
            <v>0</v>
          </cell>
          <cell r="BC124">
            <v>0</v>
          </cell>
          <cell r="BE124">
            <v>0</v>
          </cell>
          <cell r="BG124">
            <v>0</v>
          </cell>
          <cell r="BM124" t="str">
            <v>carl worthington</v>
          </cell>
          <cell r="BN124">
            <v>42850.983067129629</v>
          </cell>
          <cell r="BO124" t="str">
            <v>2UT87123P9555001N</v>
          </cell>
          <cell r="BP124">
            <v>12</v>
          </cell>
          <cell r="BQ124" t="str">
            <v>Bank</v>
          </cell>
          <cell r="BR124" t="b">
            <v>1</v>
          </cell>
          <cell r="BS124">
            <v>88301753642184</v>
          </cell>
          <cell r="BT124" t="str">
            <v>25 clover drive</v>
          </cell>
          <cell r="BV124" t="str">
            <v>pickmere</v>
          </cell>
          <cell r="BW124" t="str">
            <v>cheshire</v>
          </cell>
          <cell r="BX124" t="str">
            <v>wa160wf</v>
          </cell>
          <cell r="BY124" t="str">
            <v>sachawhit@gmail.com</v>
          </cell>
          <cell r="BZ124">
            <v>7966274955</v>
          </cell>
        </row>
        <row r="125">
          <cell r="A125">
            <v>125</v>
          </cell>
          <cell r="B125">
            <v>33775</v>
          </cell>
          <cell r="C125">
            <v>3027826</v>
          </cell>
          <cell r="D125" t="b">
            <v>1</v>
          </cell>
          <cell r="E125" t="str">
            <v>Abigail</v>
          </cell>
          <cell r="F125" t="str">
            <v>Pawlett</v>
          </cell>
          <cell r="G125" t="str">
            <v>Abigail PAWLETT</v>
          </cell>
          <cell r="H125" t="str">
            <v>Stockport Harriers &amp; AC</v>
          </cell>
          <cell r="I125" t="str">
            <v>Tarporley High School</v>
          </cell>
          <cell r="J125" t="str">
            <v>U15 Girls</v>
          </cell>
          <cell r="K125" t="str">
            <v>Female</v>
          </cell>
          <cell r="L125" t="str">
            <v>Residency</v>
          </cell>
          <cell r="M125" t="str">
            <v>Chester</v>
          </cell>
          <cell r="N125">
            <v>37635</v>
          </cell>
          <cell r="O125">
            <v>40</v>
          </cell>
          <cell r="P125">
            <v>12.9</v>
          </cell>
          <cell r="Q125">
            <v>0</v>
          </cell>
          <cell r="S125">
            <v>0</v>
          </cell>
          <cell r="U125">
            <v>0</v>
          </cell>
          <cell r="W125">
            <v>0</v>
          </cell>
          <cell r="Y125">
            <v>0</v>
          </cell>
          <cell r="AA125">
            <v>40</v>
          </cell>
          <cell r="AB125">
            <v>11.48</v>
          </cell>
          <cell r="AC125">
            <v>0</v>
          </cell>
          <cell r="AE125">
            <v>0</v>
          </cell>
          <cell r="AM125">
            <v>0</v>
          </cell>
          <cell r="AS125">
            <v>40</v>
          </cell>
          <cell r="AT125">
            <v>1.6</v>
          </cell>
          <cell r="AU125">
            <v>0</v>
          </cell>
          <cell r="AW125">
            <v>40</v>
          </cell>
          <cell r="AX125">
            <v>5.3</v>
          </cell>
          <cell r="AY125">
            <v>0</v>
          </cell>
          <cell r="BA125">
            <v>40</v>
          </cell>
          <cell r="BB125">
            <v>10.42</v>
          </cell>
          <cell r="BC125">
            <v>0</v>
          </cell>
          <cell r="BE125">
            <v>0</v>
          </cell>
          <cell r="BG125">
            <v>40</v>
          </cell>
          <cell r="BH125">
            <v>23.19</v>
          </cell>
          <cell r="BM125" t="str">
            <v>Joe Frost</v>
          </cell>
          <cell r="BN125">
            <v>42849.432083333333</v>
          </cell>
          <cell r="BO125" t="str">
            <v>9KC33480AA046140J</v>
          </cell>
          <cell r="BP125">
            <v>36</v>
          </cell>
          <cell r="BQ125" t="str">
            <v>Card</v>
          </cell>
          <cell r="BR125" t="b">
            <v>1</v>
          </cell>
          <cell r="BS125">
            <v>12098753639482</v>
          </cell>
          <cell r="BT125" t="str">
            <v>Ryebank, Cross Lanes</v>
          </cell>
          <cell r="BU125" t="str">
            <v>Oscroft</v>
          </cell>
          <cell r="BV125" t="str">
            <v>Chester</v>
          </cell>
          <cell r="BW125" t="str">
            <v>Cheshire</v>
          </cell>
          <cell r="BX125" t="str">
            <v>CH3 8NG</v>
          </cell>
          <cell r="BY125" t="str">
            <v>Hayleypawlett@googlemail.com</v>
          </cell>
          <cell r="BZ125" t="str">
            <v>07572 123474</v>
          </cell>
          <cell r="CA125" t="str">
            <v>07572 123474</v>
          </cell>
        </row>
        <row r="126">
          <cell r="A126">
            <v>126</v>
          </cell>
          <cell r="B126">
            <v>32184</v>
          </cell>
          <cell r="C126">
            <v>9999999</v>
          </cell>
          <cell r="D126" t="b">
            <v>1</v>
          </cell>
          <cell r="E126" t="str">
            <v>Emilia</v>
          </cell>
          <cell r="F126" t="str">
            <v>Povall-Clarke</v>
          </cell>
          <cell r="G126" t="str">
            <v>Emilia POVALL-CLARKE</v>
          </cell>
          <cell r="H126" t="str">
            <v>Sale Harriers Manchester</v>
          </cell>
          <cell r="I126" t="str">
            <v>Bridgewater High School</v>
          </cell>
          <cell r="J126" t="str">
            <v>U17 Women</v>
          </cell>
          <cell r="K126" t="str">
            <v>Female</v>
          </cell>
          <cell r="L126" t="str">
            <v>Birth</v>
          </cell>
          <cell r="M126" t="str">
            <v>Liverpool</v>
          </cell>
          <cell r="N126">
            <v>37271</v>
          </cell>
          <cell r="O126">
            <v>30</v>
          </cell>
          <cell r="P126">
            <v>13.8</v>
          </cell>
          <cell r="Q126">
            <v>0</v>
          </cell>
          <cell r="S126">
            <v>0</v>
          </cell>
          <cell r="U126">
            <v>0</v>
          </cell>
          <cell r="W126">
            <v>0</v>
          </cell>
          <cell r="Y126">
            <v>0</v>
          </cell>
          <cell r="AA126">
            <v>0</v>
          </cell>
          <cell r="AC126">
            <v>0</v>
          </cell>
          <cell r="AE126">
            <v>0</v>
          </cell>
          <cell r="AM126">
            <v>0</v>
          </cell>
          <cell r="AS126">
            <v>0</v>
          </cell>
          <cell r="AU126">
            <v>0</v>
          </cell>
          <cell r="AW126">
            <v>30</v>
          </cell>
          <cell r="AX126">
            <v>4.66</v>
          </cell>
          <cell r="AY126">
            <v>0</v>
          </cell>
          <cell r="BA126">
            <v>0</v>
          </cell>
          <cell r="BC126">
            <v>0</v>
          </cell>
          <cell r="BE126">
            <v>0</v>
          </cell>
          <cell r="BG126">
            <v>0</v>
          </cell>
          <cell r="BM126" t="str">
            <v>Patrick Bell</v>
          </cell>
          <cell r="BN126">
            <v>42739.167025462964</v>
          </cell>
          <cell r="BO126">
            <v>0</v>
          </cell>
          <cell r="BP126">
            <v>12</v>
          </cell>
          <cell r="BQ126" t="str">
            <v>BACS</v>
          </cell>
          <cell r="BR126" t="b">
            <v>1</v>
          </cell>
          <cell r="BS126">
            <v>12345821877636</v>
          </cell>
          <cell r="BT126" t="str">
            <v>1 Chatteris Park</v>
          </cell>
          <cell r="BU126" t="str">
            <v>Sandymoor</v>
          </cell>
          <cell r="BV126" t="str">
            <v>Runcorn</v>
          </cell>
          <cell r="BW126" t="str">
            <v>Cheshire</v>
          </cell>
          <cell r="BX126" t="str">
            <v>WA7 1XE</v>
          </cell>
          <cell r="BY126" t="str">
            <v>Michellepovall73@aol.com</v>
          </cell>
          <cell r="BZ126">
            <v>7952276918</v>
          </cell>
          <cell r="CA126">
            <v>7952266918</v>
          </cell>
        </row>
        <row r="127">
          <cell r="A127">
            <v>127</v>
          </cell>
          <cell r="B127">
            <v>32574</v>
          </cell>
          <cell r="C127">
            <v>3455628</v>
          </cell>
          <cell r="D127" t="b">
            <v>1</v>
          </cell>
          <cell r="E127" t="str">
            <v>Macy</v>
          </cell>
          <cell r="F127" t="str">
            <v>Preece</v>
          </cell>
          <cell r="G127" t="str">
            <v>Macy PREECE</v>
          </cell>
          <cell r="H127" t="str">
            <v>Crewe &amp; Nantwich AC</v>
          </cell>
          <cell r="I127" t="str">
            <v>Holmes Chapel Comprehensive</v>
          </cell>
          <cell r="J127" t="str">
            <v>U13 Girls</v>
          </cell>
          <cell r="K127" t="str">
            <v>Female</v>
          </cell>
          <cell r="L127" t="str">
            <v>Birth</v>
          </cell>
          <cell r="M127" t="str">
            <v>Crewe</v>
          </cell>
          <cell r="N127">
            <v>38454</v>
          </cell>
          <cell r="O127">
            <v>50</v>
          </cell>
          <cell r="P127" t="str">
            <v>X</v>
          </cell>
          <cell r="Q127">
            <v>50</v>
          </cell>
          <cell r="R127" t="str">
            <v>X</v>
          </cell>
          <cell r="S127">
            <v>0</v>
          </cell>
          <cell r="U127">
            <v>0</v>
          </cell>
          <cell r="W127">
            <v>0</v>
          </cell>
          <cell r="Y127">
            <v>0</v>
          </cell>
          <cell r="AA127">
            <v>0</v>
          </cell>
          <cell r="AC127">
            <v>0</v>
          </cell>
          <cell r="AE127">
            <v>0</v>
          </cell>
          <cell r="AM127">
            <v>0</v>
          </cell>
          <cell r="AS127">
            <v>50</v>
          </cell>
          <cell r="AT127" t="str">
            <v>X</v>
          </cell>
          <cell r="AU127">
            <v>0</v>
          </cell>
          <cell r="AW127">
            <v>0</v>
          </cell>
          <cell r="AY127">
            <v>0</v>
          </cell>
          <cell r="BA127">
            <v>0</v>
          </cell>
          <cell r="BC127">
            <v>0</v>
          </cell>
          <cell r="BE127">
            <v>0</v>
          </cell>
          <cell r="BG127">
            <v>0</v>
          </cell>
          <cell r="BM127" t="str">
            <v>Coach ..</v>
          </cell>
          <cell r="BN127">
            <v>42982.552812499998</v>
          </cell>
          <cell r="BO127" t="str">
            <v>19S642640W082961F</v>
          </cell>
          <cell r="BP127">
            <v>18</v>
          </cell>
          <cell r="BQ127" t="str">
            <v>Card</v>
          </cell>
          <cell r="BR127" t="b">
            <v>1</v>
          </cell>
          <cell r="BS127">
            <v>2914090086819</v>
          </cell>
          <cell r="BT127" t="str">
            <v>74 Portree Drive</v>
          </cell>
          <cell r="BV127" t="str">
            <v>Holmes Chapel</v>
          </cell>
          <cell r="BW127" t="str">
            <v>Cheshire</v>
          </cell>
          <cell r="BX127" t="str">
            <v>CW4 7JF</v>
          </cell>
          <cell r="BY127" t="str">
            <v>Gillpreece@btinternet.com</v>
          </cell>
          <cell r="BZ127">
            <v>7917125322</v>
          </cell>
          <cell r="CA127">
            <v>7917125322</v>
          </cell>
        </row>
        <row r="128">
          <cell r="A128">
            <v>128</v>
          </cell>
          <cell r="B128">
            <v>33741</v>
          </cell>
          <cell r="C128">
            <v>3449001</v>
          </cell>
          <cell r="D128" t="b">
            <v>1</v>
          </cell>
          <cell r="E128" t="str">
            <v>Imogen</v>
          </cell>
          <cell r="F128" t="str">
            <v>Pughe</v>
          </cell>
          <cell r="G128" t="str">
            <v>Imogen PUGHE</v>
          </cell>
          <cell r="H128" t="str">
            <v>West Cheshire AC</v>
          </cell>
          <cell r="I128" t="str">
            <v>School ..</v>
          </cell>
          <cell r="J128" t="str">
            <v>U13 Girls</v>
          </cell>
          <cell r="K128" t="str">
            <v>Female</v>
          </cell>
          <cell r="L128" t="str">
            <v>Birth</v>
          </cell>
          <cell r="M128" t="str">
            <v>Chester</v>
          </cell>
          <cell r="N128">
            <v>38595</v>
          </cell>
          <cell r="O128">
            <v>50</v>
          </cell>
          <cell r="P128">
            <v>10.7</v>
          </cell>
          <cell r="Q128">
            <v>50</v>
          </cell>
          <cell r="R128">
            <v>21.96</v>
          </cell>
          <cell r="S128">
            <v>0</v>
          </cell>
          <cell r="U128">
            <v>50</v>
          </cell>
          <cell r="V128">
            <v>2.33</v>
          </cell>
          <cell r="W128">
            <v>50</v>
          </cell>
          <cell r="X128">
            <v>4.04</v>
          </cell>
          <cell r="Y128">
            <v>0</v>
          </cell>
          <cell r="AA128">
            <v>0</v>
          </cell>
          <cell r="AC128">
            <v>0</v>
          </cell>
          <cell r="AE128">
            <v>0</v>
          </cell>
          <cell r="AM128">
            <v>0</v>
          </cell>
          <cell r="AS128">
            <v>0</v>
          </cell>
          <cell r="AU128">
            <v>0</v>
          </cell>
          <cell r="AW128">
            <v>0</v>
          </cell>
          <cell r="AY128">
            <v>0</v>
          </cell>
          <cell r="BA128">
            <v>0</v>
          </cell>
          <cell r="BC128">
            <v>50</v>
          </cell>
          <cell r="BD128">
            <v>15.95</v>
          </cell>
          <cell r="BE128">
            <v>0</v>
          </cell>
          <cell r="BG128">
            <v>50</v>
          </cell>
          <cell r="BH128">
            <v>14.2</v>
          </cell>
          <cell r="BM128" t="str">
            <v>Coach ..</v>
          </cell>
          <cell r="BN128">
            <v>42849.057835648149</v>
          </cell>
          <cell r="BO128" t="str">
            <v>89058998NM8156919</v>
          </cell>
          <cell r="BP128">
            <v>36</v>
          </cell>
          <cell r="BQ128" t="str">
            <v>Card</v>
          </cell>
          <cell r="BR128" t="b">
            <v>1</v>
          </cell>
          <cell r="BS128">
            <v>21540753638366</v>
          </cell>
          <cell r="BT128" t="str">
            <v>56, Berwick Road</v>
          </cell>
          <cell r="BU128" t="str">
            <v>Little Sutton</v>
          </cell>
          <cell r="BV128" t="str">
            <v>Ellesmere Port</v>
          </cell>
          <cell r="BW128" t="str">
            <v>Cheshire</v>
          </cell>
          <cell r="BX128" t="str">
            <v>CH66 4PR</v>
          </cell>
          <cell r="BY128" t="str">
            <v>johnpughe@yahoo.co.uk</v>
          </cell>
          <cell r="CA128">
            <v>7540402150</v>
          </cell>
        </row>
        <row r="129">
          <cell r="A129">
            <v>129</v>
          </cell>
          <cell r="B129">
            <v>35068</v>
          </cell>
          <cell r="C129">
            <v>3590655</v>
          </cell>
          <cell r="D129" t="b">
            <v>1</v>
          </cell>
          <cell r="E129" t="str">
            <v>Olivia</v>
          </cell>
          <cell r="F129" t="str">
            <v>Rayson</v>
          </cell>
          <cell r="G129" t="str">
            <v>Olivia RAYSON</v>
          </cell>
          <cell r="H129" t="str">
            <v>Vale Royal AC</v>
          </cell>
          <cell r="I129" t="str">
            <v>WeaverhamHigh School</v>
          </cell>
          <cell r="J129" t="str">
            <v>U13 Girls</v>
          </cell>
          <cell r="K129" t="str">
            <v>Female</v>
          </cell>
          <cell r="L129" t="str">
            <v>Birth</v>
          </cell>
          <cell r="M129" t="str">
            <v>Warrington</v>
          </cell>
          <cell r="N129">
            <v>38286</v>
          </cell>
          <cell r="O129">
            <v>50</v>
          </cell>
          <cell r="P129" t="str">
            <v>X</v>
          </cell>
          <cell r="Q129">
            <v>0</v>
          </cell>
          <cell r="S129">
            <v>0</v>
          </cell>
          <cell r="U129">
            <v>0</v>
          </cell>
          <cell r="W129">
            <v>0</v>
          </cell>
          <cell r="Y129">
            <v>0</v>
          </cell>
          <cell r="AA129">
            <v>0</v>
          </cell>
          <cell r="AC129">
            <v>0</v>
          </cell>
          <cell r="AE129">
            <v>0</v>
          </cell>
          <cell r="AM129">
            <v>0</v>
          </cell>
          <cell r="AS129">
            <v>50</v>
          </cell>
          <cell r="AT129" t="str">
            <v>X</v>
          </cell>
          <cell r="AU129">
            <v>0</v>
          </cell>
          <cell r="AW129">
            <v>50</v>
          </cell>
          <cell r="AX129" t="str">
            <v>X</v>
          </cell>
          <cell r="AY129">
            <v>0</v>
          </cell>
          <cell r="BA129">
            <v>0</v>
          </cell>
          <cell r="BC129">
            <v>0</v>
          </cell>
          <cell r="BE129">
            <v>0</v>
          </cell>
          <cell r="BG129">
            <v>0</v>
          </cell>
          <cell r="BM129" t="str">
            <v>Coach ..</v>
          </cell>
          <cell r="BN129">
            <v>42921.12871527778</v>
          </cell>
          <cell r="BO129" t="str">
            <v>4EW12815HC861260J</v>
          </cell>
          <cell r="BP129">
            <v>18</v>
          </cell>
          <cell r="BQ129" t="str">
            <v>Card</v>
          </cell>
          <cell r="BR129" t="b">
            <v>1</v>
          </cell>
          <cell r="BS129">
            <v>14740729661450</v>
          </cell>
          <cell r="BT129" t="str">
            <v>Brynn Bank Farm</v>
          </cell>
          <cell r="BU129" t="str">
            <v>Smithy Lane</v>
          </cell>
          <cell r="BV129" t="str">
            <v>Gorstage, Northwich</v>
          </cell>
          <cell r="BW129" t="str">
            <v>Cheshire</v>
          </cell>
          <cell r="BX129" t="str">
            <v>CW82SL</v>
          </cell>
          <cell r="BY129" t="str">
            <v>Suzannerayson@aol.com</v>
          </cell>
          <cell r="BZ129">
            <v>1606884014</v>
          </cell>
          <cell r="CA129">
            <v>7957285341</v>
          </cell>
        </row>
        <row r="130">
          <cell r="A130">
            <v>130</v>
          </cell>
          <cell r="B130">
            <v>34498</v>
          </cell>
          <cell r="C130">
            <v>3429160</v>
          </cell>
          <cell r="D130" t="b">
            <v>1</v>
          </cell>
          <cell r="E130" t="str">
            <v>Ruka</v>
          </cell>
          <cell r="F130" t="str">
            <v>Shonibare</v>
          </cell>
          <cell r="G130" t="str">
            <v>Ruka SHONIBARE</v>
          </cell>
          <cell r="H130" t="str">
            <v>Sale Harriers Manchester</v>
          </cell>
          <cell r="I130" t="str">
            <v>Sandbach high</v>
          </cell>
          <cell r="J130" t="str">
            <v>U17 Women</v>
          </cell>
          <cell r="K130" t="str">
            <v>Female</v>
          </cell>
          <cell r="L130" t="str">
            <v>Birth</v>
          </cell>
          <cell r="M130" t="str">
            <v>Crewe</v>
          </cell>
          <cell r="N130">
            <v>37426</v>
          </cell>
          <cell r="O130">
            <v>30</v>
          </cell>
          <cell r="P130">
            <v>12.56</v>
          </cell>
          <cell r="Q130">
            <v>30</v>
          </cell>
          <cell r="R130">
            <v>25.54</v>
          </cell>
          <cell r="S130">
            <v>0</v>
          </cell>
          <cell r="U130">
            <v>0</v>
          </cell>
          <cell r="W130">
            <v>0</v>
          </cell>
          <cell r="Y130">
            <v>0</v>
          </cell>
          <cell r="AA130">
            <v>0</v>
          </cell>
          <cell r="AC130">
            <v>0</v>
          </cell>
          <cell r="AE130">
            <v>0</v>
          </cell>
          <cell r="AM130">
            <v>0</v>
          </cell>
          <cell r="AS130">
            <v>0</v>
          </cell>
          <cell r="AU130">
            <v>0</v>
          </cell>
          <cell r="AW130">
            <v>0</v>
          </cell>
          <cell r="AY130">
            <v>0</v>
          </cell>
          <cell r="BA130">
            <v>0</v>
          </cell>
          <cell r="BC130">
            <v>0</v>
          </cell>
          <cell r="BE130">
            <v>0</v>
          </cell>
          <cell r="BG130">
            <v>0</v>
          </cell>
          <cell r="BM130" t="str">
            <v>Carl worthingtom</v>
          </cell>
          <cell r="BN130">
            <v>42799.107071759259</v>
          </cell>
          <cell r="BO130" t="str">
            <v>8PS85591AJ5996406</v>
          </cell>
          <cell r="BP130">
            <v>12</v>
          </cell>
          <cell r="BQ130" t="str">
            <v>Card</v>
          </cell>
          <cell r="BR130" t="b">
            <v>1</v>
          </cell>
          <cell r="BS130">
            <v>5616321866242</v>
          </cell>
          <cell r="BT130" t="str">
            <v>23 badger av</v>
          </cell>
          <cell r="BV130" t="str">
            <v>Crewe</v>
          </cell>
          <cell r="BW130" t="str">
            <v>Cheshire</v>
          </cell>
          <cell r="BX130" t="str">
            <v>Cw1 3jg</v>
          </cell>
          <cell r="BY130" t="str">
            <v>Antonioaisha@hotmail.com</v>
          </cell>
          <cell r="BZ130" t="str">
            <v>Phone Number (Day)</v>
          </cell>
          <cell r="CA130">
            <v>7939565639</v>
          </cell>
        </row>
        <row r="131">
          <cell r="A131">
            <v>131</v>
          </cell>
          <cell r="B131">
            <v>34117</v>
          </cell>
          <cell r="C131">
            <v>3418805</v>
          </cell>
          <cell r="D131" t="b">
            <v>1</v>
          </cell>
          <cell r="E131" t="str">
            <v>Amelia</v>
          </cell>
          <cell r="F131" t="str">
            <v>Smithers</v>
          </cell>
          <cell r="G131" t="str">
            <v>Amelia SMITHERS</v>
          </cell>
          <cell r="H131" t="str">
            <v>Warrington A C</v>
          </cell>
          <cell r="I131" t="str">
            <v>School ..</v>
          </cell>
          <cell r="J131" t="str">
            <v>U13 Girls</v>
          </cell>
          <cell r="K131" t="str">
            <v>Female</v>
          </cell>
          <cell r="L131" t="str">
            <v>Birth</v>
          </cell>
          <cell r="M131" t="str">
            <v>Warrington</v>
          </cell>
          <cell r="N131">
            <v>38308</v>
          </cell>
          <cell r="O131">
            <v>50</v>
          </cell>
          <cell r="P131">
            <v>11.3</v>
          </cell>
          <cell r="Q131">
            <v>50</v>
          </cell>
          <cell r="R131">
            <v>22.8</v>
          </cell>
          <cell r="S131">
            <v>0</v>
          </cell>
          <cell r="U131">
            <v>50</v>
          </cell>
          <cell r="V131" t="str">
            <v>2.44.8</v>
          </cell>
          <cell r="W131">
            <v>0</v>
          </cell>
          <cell r="Y131">
            <v>0</v>
          </cell>
          <cell r="AA131">
            <v>0</v>
          </cell>
          <cell r="AC131">
            <v>0</v>
          </cell>
          <cell r="AE131">
            <v>0</v>
          </cell>
          <cell r="AM131">
            <v>0</v>
          </cell>
          <cell r="AS131">
            <v>0</v>
          </cell>
          <cell r="AU131">
            <v>0</v>
          </cell>
          <cell r="AW131">
            <v>50</v>
          </cell>
          <cell r="AX131">
            <v>3.56</v>
          </cell>
          <cell r="AY131">
            <v>0</v>
          </cell>
          <cell r="BA131">
            <v>0</v>
          </cell>
          <cell r="BC131">
            <v>0</v>
          </cell>
          <cell r="BE131">
            <v>0</v>
          </cell>
          <cell r="BG131">
            <v>0</v>
          </cell>
          <cell r="BM131" t="str">
            <v>Julian Field</v>
          </cell>
          <cell r="BN131">
            <v>42854.12090277778</v>
          </cell>
          <cell r="BO131" t="str">
            <v>2U199926NP071804D</v>
          </cell>
          <cell r="BP131">
            <v>24</v>
          </cell>
          <cell r="BQ131" t="str">
            <v>Card</v>
          </cell>
          <cell r="BR131" t="b">
            <v>1</v>
          </cell>
          <cell r="BS131">
            <v>26191387734553</v>
          </cell>
          <cell r="BT131" t="str">
            <v>37 Hatfield Gardens</v>
          </cell>
          <cell r="BU131" t="str">
            <v>Appleton</v>
          </cell>
          <cell r="BV131" t="str">
            <v>Warrington</v>
          </cell>
          <cell r="BW131" t="str">
            <v>Cheshire</v>
          </cell>
          <cell r="BX131" t="str">
            <v>WA4 5QL</v>
          </cell>
          <cell r="BY131" t="str">
            <v>cathsmithers@btinternet.com</v>
          </cell>
          <cell r="BZ131">
            <v>1925213735</v>
          </cell>
          <cell r="CA131">
            <v>7887751315</v>
          </cell>
        </row>
        <row r="132">
          <cell r="A132">
            <v>132</v>
          </cell>
          <cell r="B132">
            <v>34256</v>
          </cell>
          <cell r="C132">
            <v>3287861</v>
          </cell>
          <cell r="D132" t="b">
            <v>1</v>
          </cell>
          <cell r="E132" t="str">
            <v>Ella</v>
          </cell>
          <cell r="F132" t="str">
            <v>Spencer</v>
          </cell>
          <cell r="G132" t="str">
            <v>Ella SPENCER</v>
          </cell>
          <cell r="H132" t="str">
            <v>Macclesfield Harriers &amp; AC</v>
          </cell>
          <cell r="I132" t="str">
            <v>Tytherington</v>
          </cell>
          <cell r="J132" t="str">
            <v>U20 Women</v>
          </cell>
          <cell r="K132" t="str">
            <v>Female</v>
          </cell>
          <cell r="L132" t="str">
            <v>Birth</v>
          </cell>
          <cell r="M132" t="str">
            <v>Macclesfield</v>
          </cell>
          <cell r="N132">
            <v>36684</v>
          </cell>
          <cell r="O132">
            <v>20</v>
          </cell>
          <cell r="P132">
            <v>12.6</v>
          </cell>
          <cell r="Q132">
            <v>20</v>
          </cell>
          <cell r="R132">
            <v>20.59</v>
          </cell>
          <cell r="S132">
            <v>0</v>
          </cell>
          <cell r="U132">
            <v>0</v>
          </cell>
          <cell r="W132">
            <v>0</v>
          </cell>
          <cell r="Y132">
            <v>0</v>
          </cell>
          <cell r="AA132">
            <v>0</v>
          </cell>
          <cell r="AC132">
            <v>0</v>
          </cell>
          <cell r="AE132">
            <v>0</v>
          </cell>
          <cell r="AM132">
            <v>0</v>
          </cell>
          <cell r="AS132">
            <v>0</v>
          </cell>
          <cell r="AU132">
            <v>0</v>
          </cell>
          <cell r="AW132">
            <v>0</v>
          </cell>
          <cell r="AY132">
            <v>0</v>
          </cell>
          <cell r="BA132">
            <v>0</v>
          </cell>
          <cell r="BC132">
            <v>0</v>
          </cell>
          <cell r="BE132">
            <v>0</v>
          </cell>
          <cell r="BG132">
            <v>0</v>
          </cell>
          <cell r="BM132" t="str">
            <v>Coach ..</v>
          </cell>
          <cell r="BN132">
            <v>42855.355543981481</v>
          </cell>
          <cell r="BO132" t="str">
            <v>4D686733V45008046</v>
          </cell>
          <cell r="BP132">
            <v>12</v>
          </cell>
          <cell r="BQ132" t="str">
            <v>Card</v>
          </cell>
          <cell r="BR132" t="b">
            <v>1</v>
          </cell>
          <cell r="BS132">
            <v>70600741634849</v>
          </cell>
          <cell r="BT132" t="str">
            <v>4 Beech Hall Drive</v>
          </cell>
          <cell r="BV132" t="str">
            <v>Macclesfield</v>
          </cell>
          <cell r="BW132" t="str">
            <v>Cheshire</v>
          </cell>
          <cell r="BX132" t="str">
            <v>SK10 2EF</v>
          </cell>
          <cell r="BY132" t="str">
            <v>Ella.spen@btinternet.com</v>
          </cell>
          <cell r="BZ132" t="str">
            <v>01625 424358</v>
          </cell>
          <cell r="CA132">
            <v>7960106105</v>
          </cell>
        </row>
        <row r="133">
          <cell r="A133">
            <v>133</v>
          </cell>
          <cell r="B133">
            <v>33975</v>
          </cell>
          <cell r="C133">
            <v>3626440</v>
          </cell>
          <cell r="D133" t="b">
            <v>1</v>
          </cell>
          <cell r="E133" t="str">
            <v>Scarlett</v>
          </cell>
          <cell r="F133" t="str">
            <v>Stapleton</v>
          </cell>
          <cell r="G133" t="str">
            <v>Scarlett STAPLETON</v>
          </cell>
          <cell r="H133" t="str">
            <v>Vale Royal AC</v>
          </cell>
          <cell r="I133" t="str">
            <v>St Bedes Catholic Primary</v>
          </cell>
          <cell r="J133" t="str">
            <v>U13 Girls</v>
          </cell>
          <cell r="K133" t="str">
            <v>Female</v>
          </cell>
          <cell r="L133" t="str">
            <v>Residency</v>
          </cell>
          <cell r="M133" t="str">
            <v>Chester</v>
          </cell>
          <cell r="N133">
            <v>38624</v>
          </cell>
          <cell r="O133">
            <v>50</v>
          </cell>
          <cell r="P133">
            <v>11.3</v>
          </cell>
          <cell r="Q133">
            <v>50</v>
          </cell>
          <cell r="R133">
            <v>23.5</v>
          </cell>
          <cell r="S133">
            <v>0</v>
          </cell>
          <cell r="U133">
            <v>0</v>
          </cell>
          <cell r="W133">
            <v>0</v>
          </cell>
          <cell r="Y133">
            <v>0</v>
          </cell>
          <cell r="AA133">
            <v>0</v>
          </cell>
          <cell r="AC133">
            <v>0</v>
          </cell>
          <cell r="AE133">
            <v>0</v>
          </cell>
          <cell r="AM133">
            <v>0</v>
          </cell>
          <cell r="AS133">
            <v>0</v>
          </cell>
          <cell r="AU133">
            <v>0</v>
          </cell>
          <cell r="AW133">
            <v>50</v>
          </cell>
          <cell r="AX133">
            <v>3.71</v>
          </cell>
          <cell r="AY133">
            <v>0</v>
          </cell>
          <cell r="BA133">
            <v>0</v>
          </cell>
          <cell r="BC133">
            <v>0</v>
          </cell>
          <cell r="BE133">
            <v>0</v>
          </cell>
          <cell r="BG133">
            <v>0</v>
          </cell>
          <cell r="BM133" t="str">
            <v>various</v>
          </cell>
          <cell r="BN133">
            <v>42852.236504629633</v>
          </cell>
          <cell r="BO133" t="str">
            <v>9EN38270H47287248</v>
          </cell>
          <cell r="BP133">
            <v>18</v>
          </cell>
          <cell r="BQ133" t="str">
            <v>Bank</v>
          </cell>
          <cell r="BR133" t="b">
            <v>1</v>
          </cell>
          <cell r="BS133">
            <v>2017133833663</v>
          </cell>
          <cell r="BT133" t="str">
            <v>19 Oak Meadow</v>
          </cell>
          <cell r="BU133" t="str">
            <v>Weaverham</v>
          </cell>
          <cell r="BV133" t="str">
            <v>Northwich</v>
          </cell>
          <cell r="BW133" t="str">
            <v>Cheshire</v>
          </cell>
          <cell r="BX133" t="str">
            <v>CW8 3AX</v>
          </cell>
          <cell r="BY133" t="str">
            <v>steveastapleton@hotmail.com</v>
          </cell>
          <cell r="BZ133" t="str">
            <v>01606 854622</v>
          </cell>
          <cell r="CA133" t="str">
            <v>07833 090260</v>
          </cell>
        </row>
        <row r="134">
          <cell r="A134">
            <v>134</v>
          </cell>
          <cell r="B134">
            <v>34663</v>
          </cell>
          <cell r="C134">
            <v>3455635</v>
          </cell>
          <cell r="D134" t="b">
            <v>1</v>
          </cell>
          <cell r="E134" t="str">
            <v>Anaya</v>
          </cell>
          <cell r="F134" t="str">
            <v>Stocks</v>
          </cell>
          <cell r="G134" t="str">
            <v>Anaya STOCKS</v>
          </cell>
          <cell r="H134" t="str">
            <v>Crewe &amp; Nantwich AC</v>
          </cell>
          <cell r="I134" t="str">
            <v>St Thomas Moore Crewe</v>
          </cell>
          <cell r="J134" t="str">
            <v>U17 Women</v>
          </cell>
          <cell r="K134" t="str">
            <v>Female</v>
          </cell>
          <cell r="L134" t="str">
            <v>Birth</v>
          </cell>
          <cell r="M134" t="str">
            <v>Crewe</v>
          </cell>
          <cell r="N134">
            <v>37348</v>
          </cell>
          <cell r="O134">
            <v>30</v>
          </cell>
          <cell r="P134" t="str">
            <v>X</v>
          </cell>
          <cell r="Q134">
            <v>0</v>
          </cell>
          <cell r="S134">
            <v>0</v>
          </cell>
          <cell r="U134">
            <v>0</v>
          </cell>
          <cell r="W134">
            <v>0</v>
          </cell>
          <cell r="Y134">
            <v>0</v>
          </cell>
          <cell r="AA134">
            <v>0</v>
          </cell>
          <cell r="AC134">
            <v>0</v>
          </cell>
          <cell r="AE134">
            <v>0</v>
          </cell>
          <cell r="AM134">
            <v>0</v>
          </cell>
          <cell r="AS134">
            <v>0</v>
          </cell>
          <cell r="AU134">
            <v>0</v>
          </cell>
          <cell r="AW134">
            <v>0</v>
          </cell>
          <cell r="AY134">
            <v>0</v>
          </cell>
          <cell r="BA134">
            <v>0</v>
          </cell>
          <cell r="BC134">
            <v>0</v>
          </cell>
          <cell r="BE134">
            <v>0</v>
          </cell>
          <cell r="BG134">
            <v>0</v>
          </cell>
          <cell r="BM134" t="str">
            <v>Coach ..</v>
          </cell>
          <cell r="BN134">
            <v>42830.310763888891</v>
          </cell>
          <cell r="BO134" t="str">
            <v>0ED43493CR801884W</v>
          </cell>
          <cell r="BP134">
            <v>6</v>
          </cell>
          <cell r="BQ134" t="str">
            <v>Card</v>
          </cell>
          <cell r="BR134" t="b">
            <v>1</v>
          </cell>
          <cell r="BS134">
            <v>13086375733324</v>
          </cell>
          <cell r="BT134">
            <v>18</v>
          </cell>
          <cell r="BU134" t="str">
            <v>Langley drive</v>
          </cell>
          <cell r="BV134" t="str">
            <v>Crewe</v>
          </cell>
          <cell r="BW134" t="str">
            <v>Cheshire</v>
          </cell>
          <cell r="BX134" t="str">
            <v>Cw28ln</v>
          </cell>
          <cell r="BY134" t="str">
            <v>nickstocks99@hotmail.com</v>
          </cell>
          <cell r="BZ134">
            <v>7969652278</v>
          </cell>
          <cell r="CA134">
            <v>7969652278</v>
          </cell>
        </row>
        <row r="135">
          <cell r="A135">
            <v>135</v>
          </cell>
          <cell r="B135">
            <v>34829</v>
          </cell>
          <cell r="C135">
            <v>3500882</v>
          </cell>
          <cell r="D135" t="b">
            <v>1</v>
          </cell>
          <cell r="E135" t="str">
            <v>Isobel</v>
          </cell>
          <cell r="F135" t="str">
            <v>Walker</v>
          </cell>
          <cell r="G135" t="str">
            <v>Isobel WALKER</v>
          </cell>
          <cell r="H135" t="str">
            <v>Vale Royal AC</v>
          </cell>
          <cell r="I135" t="str">
            <v>Hartford Church of England High Scho</v>
          </cell>
          <cell r="J135" t="str">
            <v>U15 Girls</v>
          </cell>
          <cell r="K135" t="str">
            <v>Female</v>
          </cell>
          <cell r="L135" t="str">
            <v>Birth</v>
          </cell>
          <cell r="M135" t="str">
            <v>Chester</v>
          </cell>
          <cell r="N135">
            <v>37950</v>
          </cell>
          <cell r="O135">
            <v>40</v>
          </cell>
          <cell r="P135" t="str">
            <v>X</v>
          </cell>
          <cell r="Q135">
            <v>40</v>
          </cell>
          <cell r="R135" t="str">
            <v>X</v>
          </cell>
          <cell r="S135">
            <v>0</v>
          </cell>
          <cell r="U135">
            <v>0</v>
          </cell>
          <cell r="W135">
            <v>0</v>
          </cell>
          <cell r="Y135">
            <v>0</v>
          </cell>
          <cell r="AA135">
            <v>0</v>
          </cell>
          <cell r="AC135">
            <v>0</v>
          </cell>
          <cell r="AE135">
            <v>0</v>
          </cell>
          <cell r="AM135">
            <v>0</v>
          </cell>
          <cell r="AS135">
            <v>0</v>
          </cell>
          <cell r="AU135">
            <v>0</v>
          </cell>
          <cell r="AW135">
            <v>0</v>
          </cell>
          <cell r="AY135">
            <v>0</v>
          </cell>
          <cell r="BA135">
            <v>0</v>
          </cell>
          <cell r="BC135">
            <v>0</v>
          </cell>
          <cell r="BE135">
            <v>0</v>
          </cell>
          <cell r="BG135">
            <v>0</v>
          </cell>
          <cell r="BM135" t="str">
            <v>Coach ..</v>
          </cell>
          <cell r="BN135">
            <v>42860.427442129629</v>
          </cell>
          <cell r="BO135" t="str">
            <v>32951488PU1356213</v>
          </cell>
          <cell r="BP135">
            <v>12</v>
          </cell>
          <cell r="BQ135" t="str">
            <v>Card</v>
          </cell>
          <cell r="BR135" t="b">
            <v>1</v>
          </cell>
          <cell r="BS135">
            <v>19726375735726</v>
          </cell>
          <cell r="BT135">
            <v>9</v>
          </cell>
          <cell r="BU135" t="str">
            <v>Eaton place</v>
          </cell>
          <cell r="BV135" t="str">
            <v>Northwich</v>
          </cell>
          <cell r="BW135" t="str">
            <v>Cheshire</v>
          </cell>
          <cell r="BX135" t="str">
            <v>Cw8 2pw</v>
          </cell>
          <cell r="BY135" t="str">
            <v>Sarah530@btinternet.com</v>
          </cell>
          <cell r="BZ135" t="str">
            <v>01606 884021</v>
          </cell>
          <cell r="CA135">
            <v>7884496410</v>
          </cell>
        </row>
        <row r="136">
          <cell r="A136">
            <v>136</v>
          </cell>
          <cell r="B136">
            <v>35245</v>
          </cell>
          <cell r="C136">
            <v>346350</v>
          </cell>
          <cell r="D136" t="b">
            <v>1</v>
          </cell>
          <cell r="E136" t="str">
            <v>Megan</v>
          </cell>
          <cell r="F136" t="str">
            <v>Wall</v>
          </cell>
          <cell r="G136" t="str">
            <v>Megan WALL</v>
          </cell>
          <cell r="H136" t="str">
            <v>Vale Royal AC</v>
          </cell>
          <cell r="J136" t="str">
            <v>U15 Girls</v>
          </cell>
          <cell r="K136" t="str">
            <v>Female</v>
          </cell>
          <cell r="L136" t="str">
            <v>n/a</v>
          </cell>
          <cell r="N136">
            <v>37500</v>
          </cell>
          <cell r="O136">
            <v>40</v>
          </cell>
          <cell r="P136">
            <v>15</v>
          </cell>
          <cell r="Q136">
            <v>40</v>
          </cell>
          <cell r="R136" t="str">
            <v>X</v>
          </cell>
          <cell r="BC136">
            <v>40</v>
          </cell>
          <cell r="BD136" t="str">
            <v>X</v>
          </cell>
          <cell r="BP136">
            <v>18</v>
          </cell>
          <cell r="BR136" t="b">
            <v>1</v>
          </cell>
          <cell r="BY136" t="str">
            <v>tracey.wall@btinternet.com</v>
          </cell>
          <cell r="CA136" t="str">
            <v>07718 587445</v>
          </cell>
        </row>
        <row r="137">
          <cell r="A137">
            <v>137</v>
          </cell>
          <cell r="B137">
            <v>33666</v>
          </cell>
          <cell r="C137">
            <v>3113697</v>
          </cell>
          <cell r="D137" t="b">
            <v>1</v>
          </cell>
          <cell r="E137" t="str">
            <v>Katie</v>
          </cell>
          <cell r="F137" t="str">
            <v>Waterworth</v>
          </cell>
          <cell r="G137" t="str">
            <v>Katie WATERWORTH</v>
          </cell>
          <cell r="H137" t="str">
            <v>Stockport Harriers &amp; AC</v>
          </cell>
          <cell r="I137" t="str">
            <v>knutsford academy</v>
          </cell>
          <cell r="J137" t="str">
            <v>U17 Women</v>
          </cell>
          <cell r="K137" t="str">
            <v>Female</v>
          </cell>
          <cell r="L137" t="str">
            <v>Birth</v>
          </cell>
          <cell r="M137" t="str">
            <v>Macclesfield</v>
          </cell>
          <cell r="N137">
            <v>37028</v>
          </cell>
          <cell r="O137">
            <v>30</v>
          </cell>
          <cell r="P137">
            <v>12.66</v>
          </cell>
          <cell r="Q137">
            <v>0</v>
          </cell>
          <cell r="S137">
            <v>0</v>
          </cell>
          <cell r="U137">
            <v>0</v>
          </cell>
          <cell r="W137">
            <v>0</v>
          </cell>
          <cell r="Y137">
            <v>0</v>
          </cell>
          <cell r="AA137">
            <v>0</v>
          </cell>
          <cell r="AC137">
            <v>0</v>
          </cell>
          <cell r="AE137">
            <v>0</v>
          </cell>
          <cell r="AM137">
            <v>0</v>
          </cell>
          <cell r="AS137">
            <v>0</v>
          </cell>
          <cell r="AU137">
            <v>0</v>
          </cell>
          <cell r="AW137">
            <v>30</v>
          </cell>
          <cell r="AX137">
            <v>5.51</v>
          </cell>
          <cell r="AY137">
            <v>30</v>
          </cell>
          <cell r="AZ137">
            <v>11.3</v>
          </cell>
          <cell r="BA137">
            <v>0</v>
          </cell>
          <cell r="BC137">
            <v>0</v>
          </cell>
          <cell r="BE137">
            <v>0</v>
          </cell>
          <cell r="BG137">
            <v>0</v>
          </cell>
          <cell r="BM137" t="str">
            <v>joe frost</v>
          </cell>
          <cell r="BN137">
            <v>42848.359097222223</v>
          </cell>
          <cell r="BO137" t="str">
            <v>2DC978921A000980A</v>
          </cell>
          <cell r="BP137">
            <v>18</v>
          </cell>
          <cell r="BQ137" t="str">
            <v>Card</v>
          </cell>
          <cell r="BR137" t="b">
            <v>1</v>
          </cell>
          <cell r="BS137">
            <v>17501399723029</v>
          </cell>
          <cell r="BT137" t="str">
            <v>Fairfield</v>
          </cell>
          <cell r="BU137" t="str">
            <v>Tabley Road</v>
          </cell>
          <cell r="BV137" t="str">
            <v>Knutsford</v>
          </cell>
          <cell r="BW137" t="str">
            <v>Cheshire</v>
          </cell>
          <cell r="BX137" t="str">
            <v>WA16 0NE</v>
          </cell>
          <cell r="BY137" t="str">
            <v>r.waterworth1@ntlworld.com</v>
          </cell>
          <cell r="BZ137">
            <v>1565750756</v>
          </cell>
          <cell r="CA137">
            <v>7917011919</v>
          </cell>
        </row>
        <row r="138">
          <cell r="A138">
            <v>138</v>
          </cell>
          <cell r="B138">
            <v>34757</v>
          </cell>
          <cell r="C138">
            <v>3350683</v>
          </cell>
          <cell r="D138" t="b">
            <v>1</v>
          </cell>
          <cell r="E138" t="str">
            <v>Esther</v>
          </cell>
          <cell r="F138" t="str">
            <v>Wilding</v>
          </cell>
          <cell r="G138" t="str">
            <v>Esther WILDING</v>
          </cell>
          <cell r="H138" t="str">
            <v>Crewe &amp; Nantwich AC</v>
          </cell>
          <cell r="I138" t="str">
            <v>Brine Leas</v>
          </cell>
          <cell r="J138" t="str">
            <v>U13 Girls</v>
          </cell>
          <cell r="K138" t="str">
            <v>Female</v>
          </cell>
          <cell r="L138" t="str">
            <v>Birth</v>
          </cell>
          <cell r="M138" t="str">
            <v>Chester</v>
          </cell>
          <cell r="N138">
            <v>38516</v>
          </cell>
          <cell r="O138">
            <v>50</v>
          </cell>
          <cell r="P138" t="str">
            <v>X</v>
          </cell>
          <cell r="Q138">
            <v>50</v>
          </cell>
          <cell r="R138" t="str">
            <v>X</v>
          </cell>
          <cell r="S138">
            <v>0</v>
          </cell>
          <cell r="U138">
            <v>50</v>
          </cell>
          <cell r="V138" t="str">
            <v>X</v>
          </cell>
          <cell r="W138">
            <v>0</v>
          </cell>
          <cell r="Y138">
            <v>0</v>
          </cell>
          <cell r="AA138">
            <v>50</v>
          </cell>
          <cell r="AB138" t="str">
            <v>X</v>
          </cell>
          <cell r="AC138">
            <v>0</v>
          </cell>
          <cell r="AE138">
            <v>0</v>
          </cell>
          <cell r="AM138">
            <v>0</v>
          </cell>
          <cell r="AS138">
            <v>0</v>
          </cell>
          <cell r="AU138">
            <v>0</v>
          </cell>
          <cell r="AW138">
            <v>0</v>
          </cell>
          <cell r="AY138">
            <v>0</v>
          </cell>
          <cell r="BA138">
            <v>0</v>
          </cell>
          <cell r="BC138">
            <v>0</v>
          </cell>
          <cell r="BE138">
            <v>0</v>
          </cell>
          <cell r="BG138">
            <v>0</v>
          </cell>
          <cell r="BM138" t="str">
            <v>Mark Wilding</v>
          </cell>
          <cell r="BN138">
            <v>42860.003761574073</v>
          </cell>
          <cell r="BO138" t="str">
            <v>6D62392891656915H</v>
          </cell>
          <cell r="BP138">
            <v>24</v>
          </cell>
          <cell r="BQ138" t="str">
            <v>Card</v>
          </cell>
          <cell r="BR138" t="b">
            <v>1</v>
          </cell>
          <cell r="BS138">
            <v>13062375734621</v>
          </cell>
          <cell r="BT138" t="str">
            <v>66 WHitchurch Road</v>
          </cell>
          <cell r="BV138" t="str">
            <v>Audlem</v>
          </cell>
          <cell r="BW138" t="str">
            <v>Cheshire</v>
          </cell>
          <cell r="BX138" t="str">
            <v>CW3 0EE</v>
          </cell>
          <cell r="BY138" t="str">
            <v>markwilding@mpw-fs.co.uk</v>
          </cell>
          <cell r="BZ138" t="str">
            <v>07779 155712</v>
          </cell>
          <cell r="CA138" t="str">
            <v>07779 155712</v>
          </cell>
        </row>
        <row r="139">
          <cell r="A139">
            <v>139</v>
          </cell>
          <cell r="B139">
            <v>34054</v>
          </cell>
          <cell r="C139">
            <v>3527385</v>
          </cell>
          <cell r="D139" t="b">
            <v>1</v>
          </cell>
          <cell r="E139" t="str">
            <v>Ruby</v>
          </cell>
          <cell r="F139" t="str">
            <v>WISBEY</v>
          </cell>
          <cell r="G139" t="str">
            <v>Ruby WISBEY</v>
          </cell>
          <cell r="H139" t="str">
            <v>West Cheshire AC</v>
          </cell>
          <cell r="I139" t="str">
            <v>Kelsall Primary</v>
          </cell>
          <cell r="J139" t="str">
            <v>U13 Girls</v>
          </cell>
          <cell r="K139" t="str">
            <v>Female</v>
          </cell>
          <cell r="L139" t="str">
            <v>Residency</v>
          </cell>
          <cell r="M139" t="str">
            <v>Basingstoke</v>
          </cell>
          <cell r="N139">
            <v>38673</v>
          </cell>
          <cell r="O139">
            <v>50</v>
          </cell>
          <cell r="P139">
            <v>14.6</v>
          </cell>
          <cell r="Q139">
            <v>0</v>
          </cell>
          <cell r="S139">
            <v>0</v>
          </cell>
          <cell r="U139">
            <v>0</v>
          </cell>
          <cell r="W139">
            <v>0</v>
          </cell>
          <cell r="Y139">
            <v>0</v>
          </cell>
          <cell r="AA139">
            <v>50</v>
          </cell>
          <cell r="AB139">
            <v>15.6</v>
          </cell>
          <cell r="AC139">
            <v>0</v>
          </cell>
          <cell r="AE139">
            <v>0</v>
          </cell>
          <cell r="AM139">
            <v>0</v>
          </cell>
          <cell r="AS139">
            <v>0</v>
          </cell>
          <cell r="AU139">
            <v>0</v>
          </cell>
          <cell r="AW139">
            <v>50</v>
          </cell>
          <cell r="AX139">
            <v>3.26</v>
          </cell>
          <cell r="AY139">
            <v>0</v>
          </cell>
          <cell r="BA139">
            <v>0</v>
          </cell>
          <cell r="BC139">
            <v>0</v>
          </cell>
          <cell r="BE139">
            <v>0</v>
          </cell>
          <cell r="BG139">
            <v>0</v>
          </cell>
          <cell r="BM139" t="str">
            <v>Coach ..</v>
          </cell>
          <cell r="BN139">
            <v>42853.353935185187</v>
          </cell>
          <cell r="BO139" t="str">
            <v>77H64053C4842670T</v>
          </cell>
          <cell r="BP139">
            <v>18</v>
          </cell>
          <cell r="BQ139" t="str">
            <v>Card</v>
          </cell>
          <cell r="BR139" t="b">
            <v>1</v>
          </cell>
          <cell r="BS139">
            <v>60865387733301</v>
          </cell>
          <cell r="BT139" t="str">
            <v>Address ..</v>
          </cell>
          <cell r="BU139" t="str">
            <v>Bankside Dog Lane</v>
          </cell>
          <cell r="BV139" t="str">
            <v>kelsall</v>
          </cell>
          <cell r="BW139" t="str">
            <v>Cheshire</v>
          </cell>
          <cell r="BX139" t="str">
            <v>CW6 0RP</v>
          </cell>
          <cell r="BY139" t="str">
            <v>dawnandtigger@hotmail.com</v>
          </cell>
          <cell r="BZ139">
            <v>1829752256</v>
          </cell>
          <cell r="CA139">
            <v>1829752256</v>
          </cell>
        </row>
        <row r="140">
          <cell r="A140">
            <v>140</v>
          </cell>
          <cell r="B140">
            <v>34575</v>
          </cell>
          <cell r="C140">
            <v>3126217</v>
          </cell>
          <cell r="D140" t="b">
            <v>1</v>
          </cell>
          <cell r="E140" t="str">
            <v>Amelia</v>
          </cell>
          <cell r="F140" t="str">
            <v>Atkinson</v>
          </cell>
          <cell r="G140" t="str">
            <v>Amelia ATKINSON</v>
          </cell>
          <cell r="H140" t="str">
            <v>Crewe &amp; Nantwich AC</v>
          </cell>
          <cell r="I140" t="str">
            <v>Brine leas</v>
          </cell>
          <cell r="J140" t="str">
            <v>U17 Women</v>
          </cell>
          <cell r="K140" t="str">
            <v>Female</v>
          </cell>
          <cell r="L140" t="str">
            <v>Birth</v>
          </cell>
          <cell r="M140" t="str">
            <v>Town/City Place of Birth ...</v>
          </cell>
          <cell r="N140">
            <v>37204</v>
          </cell>
          <cell r="O140">
            <v>0</v>
          </cell>
          <cell r="Q140">
            <v>30</v>
          </cell>
          <cell r="R140">
            <v>28.4</v>
          </cell>
          <cell r="S140">
            <v>0</v>
          </cell>
          <cell r="U140">
            <v>0</v>
          </cell>
          <cell r="W140">
            <v>0</v>
          </cell>
          <cell r="Y140">
            <v>0</v>
          </cell>
          <cell r="AA140">
            <v>30</v>
          </cell>
          <cell r="AB140">
            <v>13.6</v>
          </cell>
          <cell r="AC140">
            <v>0</v>
          </cell>
          <cell r="AE140">
            <v>0</v>
          </cell>
          <cell r="AM140">
            <v>0</v>
          </cell>
          <cell r="AS140">
            <v>30</v>
          </cell>
          <cell r="AT140">
            <v>1.54</v>
          </cell>
          <cell r="AU140">
            <v>0</v>
          </cell>
          <cell r="AW140">
            <v>30</v>
          </cell>
          <cell r="AX140">
            <v>4.6500000000000004</v>
          </cell>
          <cell r="AY140">
            <v>0</v>
          </cell>
          <cell r="BA140">
            <v>30</v>
          </cell>
          <cell r="BB140">
            <v>7.8</v>
          </cell>
          <cell r="BC140">
            <v>0</v>
          </cell>
          <cell r="BE140">
            <v>0</v>
          </cell>
          <cell r="BG140">
            <v>30</v>
          </cell>
          <cell r="BH140">
            <v>14.84</v>
          </cell>
          <cell r="BM140" t="str">
            <v>Coach ..</v>
          </cell>
          <cell r="BN140">
            <v>42799.988657407404</v>
          </cell>
          <cell r="BO140" t="str">
            <v>1UE80773XM5785916</v>
          </cell>
          <cell r="BP140">
            <v>36</v>
          </cell>
          <cell r="BQ140" t="str">
            <v>Card</v>
          </cell>
          <cell r="BR140" t="b">
            <v>1</v>
          </cell>
          <cell r="BS140">
            <v>3126221868115</v>
          </cell>
          <cell r="BT140" t="str">
            <v>6 Weaverside</v>
          </cell>
          <cell r="BV140" t="str">
            <v>Nantwich</v>
          </cell>
          <cell r="BW140" t="str">
            <v>Cheshire</v>
          </cell>
          <cell r="BX140" t="str">
            <v>Cw5 7bd</v>
          </cell>
          <cell r="BY140" t="str">
            <v>Simonandlucy2@gmail.com</v>
          </cell>
          <cell r="BZ140">
            <v>1270626287</v>
          </cell>
          <cell r="CA140">
            <v>7881626302</v>
          </cell>
        </row>
        <row r="141">
          <cell r="A141">
            <v>141</v>
          </cell>
          <cell r="B141">
            <v>32549</v>
          </cell>
          <cell r="C141">
            <v>3510646</v>
          </cell>
          <cell r="D141" t="b">
            <v>1</v>
          </cell>
          <cell r="E141" t="str">
            <v>Jodi</v>
          </cell>
          <cell r="F141" t="str">
            <v>Bemand</v>
          </cell>
          <cell r="G141" t="str">
            <v>Jodi BEMAND</v>
          </cell>
          <cell r="H141" t="str">
            <v>West Cheshire AC</v>
          </cell>
          <cell r="I141" t="str">
            <v>School ..</v>
          </cell>
          <cell r="J141" t="str">
            <v>U13 Girls</v>
          </cell>
          <cell r="K141" t="str">
            <v>Female</v>
          </cell>
          <cell r="L141" t="str">
            <v>Birth</v>
          </cell>
          <cell r="M141" t="str">
            <v>Chester</v>
          </cell>
          <cell r="N141">
            <v>38418</v>
          </cell>
          <cell r="O141">
            <v>0</v>
          </cell>
          <cell r="Q141">
            <v>50</v>
          </cell>
          <cell r="R141">
            <v>22</v>
          </cell>
          <cell r="S141">
            <v>0</v>
          </cell>
          <cell r="U141">
            <v>0</v>
          </cell>
          <cell r="W141">
            <v>0</v>
          </cell>
          <cell r="Y141">
            <v>0</v>
          </cell>
          <cell r="AA141">
            <v>50</v>
          </cell>
          <cell r="AB141">
            <v>12.5</v>
          </cell>
          <cell r="AC141">
            <v>0</v>
          </cell>
          <cell r="AE141">
            <v>0</v>
          </cell>
          <cell r="AM141">
            <v>0</v>
          </cell>
          <cell r="AS141">
            <v>0</v>
          </cell>
          <cell r="AU141">
            <v>0</v>
          </cell>
          <cell r="AW141">
            <v>50</v>
          </cell>
          <cell r="AX141">
            <v>4.0199999999999996</v>
          </cell>
          <cell r="AY141">
            <v>0</v>
          </cell>
          <cell r="BA141">
            <v>50</v>
          </cell>
          <cell r="BB141">
            <v>5.87</v>
          </cell>
          <cell r="BC141">
            <v>0</v>
          </cell>
          <cell r="BE141">
            <v>0</v>
          </cell>
          <cell r="BG141">
            <v>50</v>
          </cell>
          <cell r="BH141">
            <v>17</v>
          </cell>
          <cell r="BM141" t="str">
            <v>Daniel Gilroy</v>
          </cell>
          <cell r="BN141">
            <v>42982.415196759262</v>
          </cell>
          <cell r="BO141">
            <v>2311</v>
          </cell>
          <cell r="BP141">
            <v>30</v>
          </cell>
          <cell r="BQ141" t="str">
            <v>Cheque</v>
          </cell>
          <cell r="BR141" t="b">
            <v>1</v>
          </cell>
          <cell r="BS141">
            <v>7030590086627</v>
          </cell>
          <cell r="BT141" t="str">
            <v>Knowsley House</v>
          </cell>
          <cell r="BU141" t="str">
            <v>Knowsley Road</v>
          </cell>
          <cell r="BV141" t="str">
            <v>Chester</v>
          </cell>
          <cell r="BW141" t="str">
            <v>Cheshire</v>
          </cell>
          <cell r="BX141" t="str">
            <v>CH2 3RL</v>
          </cell>
          <cell r="BY141" t="str">
            <v>Thelittlecarpetshop@btconnect.com</v>
          </cell>
          <cell r="BZ141">
            <v>7810590321</v>
          </cell>
          <cell r="CA141">
            <v>7810590321</v>
          </cell>
        </row>
        <row r="142">
          <cell r="A142">
            <v>142</v>
          </cell>
          <cell r="B142">
            <v>34787</v>
          </cell>
          <cell r="C142">
            <v>3667820</v>
          </cell>
          <cell r="D142" t="b">
            <v>1</v>
          </cell>
          <cell r="E142" t="str">
            <v>Ava</v>
          </cell>
          <cell r="F142" t="str">
            <v>Byrne</v>
          </cell>
          <cell r="G142" t="str">
            <v>Ava BYRNE</v>
          </cell>
          <cell r="H142" t="str">
            <v>West Cheshire AC</v>
          </cell>
          <cell r="I142" t="str">
            <v>Queens Chester</v>
          </cell>
          <cell r="J142" t="str">
            <v>U13 Girls</v>
          </cell>
          <cell r="K142" t="str">
            <v>Female</v>
          </cell>
          <cell r="L142" t="str">
            <v>Birth</v>
          </cell>
          <cell r="M142" t="str">
            <v>Chester</v>
          </cell>
          <cell r="N142">
            <v>38253</v>
          </cell>
          <cell r="O142">
            <v>0</v>
          </cell>
          <cell r="Q142">
            <v>50</v>
          </cell>
          <cell r="R142">
            <v>22.5</v>
          </cell>
          <cell r="S142">
            <v>0</v>
          </cell>
          <cell r="U142">
            <v>0</v>
          </cell>
          <cell r="W142">
            <v>0</v>
          </cell>
          <cell r="Y142">
            <v>0</v>
          </cell>
          <cell r="AA142">
            <v>50</v>
          </cell>
          <cell r="AB142">
            <v>13</v>
          </cell>
          <cell r="AC142">
            <v>0</v>
          </cell>
          <cell r="AE142">
            <v>0</v>
          </cell>
          <cell r="AM142">
            <v>0</v>
          </cell>
          <cell r="AS142">
            <v>50</v>
          </cell>
          <cell r="AT142">
            <v>1.33</v>
          </cell>
          <cell r="AU142">
            <v>0</v>
          </cell>
          <cell r="AW142">
            <v>50</v>
          </cell>
          <cell r="AX142">
            <v>4.0999999999999996</v>
          </cell>
          <cell r="AY142">
            <v>0</v>
          </cell>
          <cell r="BA142">
            <v>0</v>
          </cell>
          <cell r="BC142">
            <v>0</v>
          </cell>
          <cell r="BE142">
            <v>0</v>
          </cell>
          <cell r="BG142">
            <v>0</v>
          </cell>
          <cell r="BM142" t="str">
            <v>Coach ..</v>
          </cell>
          <cell r="BN142">
            <v>42860.185902777775</v>
          </cell>
          <cell r="BO142" t="str">
            <v>30648856FC746545R</v>
          </cell>
          <cell r="BP142">
            <v>24</v>
          </cell>
          <cell r="BQ142" t="str">
            <v>Card</v>
          </cell>
          <cell r="BR142" t="b">
            <v>1</v>
          </cell>
          <cell r="BS142">
            <v>23090375735034</v>
          </cell>
          <cell r="BT142" t="str">
            <v>Higginsfield House</v>
          </cell>
          <cell r="BU142" t="str">
            <v>Whitchurch Road</v>
          </cell>
          <cell r="BV142" t="str">
            <v>Cholmondeley</v>
          </cell>
          <cell r="BW142" t="str">
            <v>Cheshire</v>
          </cell>
          <cell r="BX142" t="str">
            <v>SY148HE</v>
          </cell>
          <cell r="BY142" t="str">
            <v>dbyrne23@btinternet.com</v>
          </cell>
          <cell r="BZ142">
            <v>1829720124</v>
          </cell>
          <cell r="CA142">
            <v>7545510272</v>
          </cell>
        </row>
        <row r="143">
          <cell r="A143">
            <v>143</v>
          </cell>
          <cell r="B143">
            <v>32594</v>
          </cell>
          <cell r="C143">
            <v>3454122</v>
          </cell>
          <cell r="D143" t="b">
            <v>1</v>
          </cell>
          <cell r="E143" t="str">
            <v>Georgia</v>
          </cell>
          <cell r="F143" t="str">
            <v>Donald</v>
          </cell>
          <cell r="G143" t="str">
            <v>Georgia DONALD</v>
          </cell>
          <cell r="H143" t="str">
            <v>Crewe &amp; Nantwich AC</v>
          </cell>
          <cell r="I143" t="str">
            <v>Sandbach High School</v>
          </cell>
          <cell r="J143" t="str">
            <v>U13 Girls</v>
          </cell>
          <cell r="K143" t="str">
            <v>Female</v>
          </cell>
          <cell r="L143" t="str">
            <v>Birth</v>
          </cell>
          <cell r="M143" t="str">
            <v>Leighton Hospital</v>
          </cell>
          <cell r="N143">
            <v>38260</v>
          </cell>
          <cell r="O143">
            <v>0</v>
          </cell>
          <cell r="Q143">
            <v>0</v>
          </cell>
          <cell r="S143">
            <v>0</v>
          </cell>
          <cell r="U143">
            <v>0</v>
          </cell>
          <cell r="W143">
            <v>0</v>
          </cell>
          <cell r="Y143">
            <v>0</v>
          </cell>
          <cell r="AA143">
            <v>50</v>
          </cell>
          <cell r="AB143" t="str">
            <v>X</v>
          </cell>
          <cell r="AC143">
            <v>0</v>
          </cell>
          <cell r="AE143">
            <v>0</v>
          </cell>
          <cell r="AM143">
            <v>0</v>
          </cell>
          <cell r="AS143">
            <v>0</v>
          </cell>
          <cell r="AU143">
            <v>0</v>
          </cell>
          <cell r="AW143">
            <v>50</v>
          </cell>
          <cell r="AX143" t="str">
            <v>X</v>
          </cell>
          <cell r="AY143">
            <v>0</v>
          </cell>
          <cell r="BA143">
            <v>0</v>
          </cell>
          <cell r="BC143">
            <v>0</v>
          </cell>
          <cell r="BE143">
            <v>0</v>
          </cell>
          <cell r="BG143">
            <v>0</v>
          </cell>
          <cell r="BM143" t="str">
            <v>Coach ..</v>
          </cell>
          <cell r="BN143">
            <v>43012.113067129627</v>
          </cell>
          <cell r="BO143" t="str">
            <v>2T581853U0089060C</v>
          </cell>
          <cell r="BP143">
            <v>6</v>
          </cell>
          <cell r="BQ143" t="str">
            <v>Card</v>
          </cell>
          <cell r="BR143" t="b">
            <v>1</v>
          </cell>
          <cell r="BS143">
            <v>58288443970245</v>
          </cell>
          <cell r="BT143" t="str">
            <v>21 Newtons Grove</v>
          </cell>
          <cell r="BU143" t="str">
            <v>Winterley</v>
          </cell>
          <cell r="BV143" t="str">
            <v>Sandbach</v>
          </cell>
          <cell r="BW143" t="str">
            <v>Cheshire</v>
          </cell>
          <cell r="BX143" t="str">
            <v>CW11 4TR</v>
          </cell>
          <cell r="BY143" t="str">
            <v>helenmanson@yahoo.co.uk</v>
          </cell>
          <cell r="BZ143">
            <v>7811112464</v>
          </cell>
          <cell r="CA143">
            <v>7811112464</v>
          </cell>
        </row>
        <row r="144">
          <cell r="A144">
            <v>144</v>
          </cell>
          <cell r="B144">
            <v>32844</v>
          </cell>
          <cell r="C144">
            <v>2971388</v>
          </cell>
          <cell r="D144" t="b">
            <v>1</v>
          </cell>
          <cell r="E144" t="str">
            <v>Emma</v>
          </cell>
          <cell r="F144" t="str">
            <v>Fowler</v>
          </cell>
          <cell r="G144" t="str">
            <v>Emma FOWLER</v>
          </cell>
          <cell r="H144" t="str">
            <v>Crewe &amp; Nantwich AC</v>
          </cell>
          <cell r="I144" t="str">
            <v>School ..</v>
          </cell>
          <cell r="J144" t="str">
            <v>U20 Women</v>
          </cell>
          <cell r="K144" t="str">
            <v>Female</v>
          </cell>
          <cell r="L144" t="str">
            <v>Birth</v>
          </cell>
          <cell r="M144" t="str">
            <v>crewe</v>
          </cell>
          <cell r="N144">
            <v>35968</v>
          </cell>
          <cell r="O144">
            <v>0</v>
          </cell>
          <cell r="Q144">
            <v>0</v>
          </cell>
          <cell r="S144">
            <v>20</v>
          </cell>
          <cell r="T144" t="str">
            <v>X</v>
          </cell>
          <cell r="U144">
            <v>0</v>
          </cell>
          <cell r="W144">
            <v>0</v>
          </cell>
          <cell r="Y144">
            <v>0</v>
          </cell>
          <cell r="AA144">
            <v>20</v>
          </cell>
          <cell r="AB144" t="str">
            <v>X</v>
          </cell>
          <cell r="AC144">
            <v>0</v>
          </cell>
          <cell r="AE144">
            <v>0</v>
          </cell>
          <cell r="AM144">
            <v>0</v>
          </cell>
          <cell r="AS144">
            <v>0</v>
          </cell>
          <cell r="AU144">
            <v>0</v>
          </cell>
          <cell r="AW144">
            <v>20</v>
          </cell>
          <cell r="AX144" t="str">
            <v>X</v>
          </cell>
          <cell r="AY144">
            <v>20</v>
          </cell>
          <cell r="AZ144" t="str">
            <v>X</v>
          </cell>
          <cell r="BA144">
            <v>20</v>
          </cell>
          <cell r="BB144" t="str">
            <v>X</v>
          </cell>
          <cell r="BC144">
            <v>0</v>
          </cell>
          <cell r="BE144">
            <v>0</v>
          </cell>
          <cell r="BG144">
            <v>20</v>
          </cell>
          <cell r="BH144" t="str">
            <v>X</v>
          </cell>
          <cell r="BM144" t="str">
            <v>Nigel Kesteven</v>
          </cell>
          <cell r="BN144">
            <v>42839.154756944445</v>
          </cell>
          <cell r="BO144" t="str">
            <v>88J15471P52669649</v>
          </cell>
          <cell r="BP144">
            <v>36</v>
          </cell>
          <cell r="BQ144" t="str">
            <v>Card</v>
          </cell>
          <cell r="BR144" t="b">
            <v>1</v>
          </cell>
          <cell r="BS144">
            <v>7639478101518</v>
          </cell>
          <cell r="BT144" t="str">
            <v>4 Elworth Road</v>
          </cell>
          <cell r="BV144" t="str">
            <v>Sandbach</v>
          </cell>
          <cell r="BW144" t="str">
            <v>Cheshire</v>
          </cell>
          <cell r="BX144" t="str">
            <v>CW11 3HQ</v>
          </cell>
          <cell r="BY144" t="str">
            <v>emmafwlr@hotmail.co.uk</v>
          </cell>
          <cell r="BZ144">
            <v>1270763945</v>
          </cell>
          <cell r="CA144">
            <v>7794685984</v>
          </cell>
        </row>
        <row r="145">
          <cell r="A145">
            <v>145</v>
          </cell>
          <cell r="B145">
            <v>32847</v>
          </cell>
          <cell r="C145">
            <v>3219568</v>
          </cell>
          <cell r="D145" t="b">
            <v>1</v>
          </cell>
          <cell r="E145" t="str">
            <v>Olivia</v>
          </cell>
          <cell r="F145" t="str">
            <v>Fowler</v>
          </cell>
          <cell r="G145" t="str">
            <v>Olivia FOWLER</v>
          </cell>
          <cell r="H145" t="str">
            <v>Crewe &amp; Nantwich AC</v>
          </cell>
          <cell r="I145" t="str">
            <v>School ..</v>
          </cell>
          <cell r="J145" t="str">
            <v>U15 Girls</v>
          </cell>
          <cell r="K145" t="str">
            <v>Female</v>
          </cell>
          <cell r="L145" t="str">
            <v>Birth</v>
          </cell>
          <cell r="M145" t="str">
            <v>Crewe</v>
          </cell>
          <cell r="N145">
            <v>38167</v>
          </cell>
          <cell r="O145">
            <v>0</v>
          </cell>
          <cell r="Q145">
            <v>40</v>
          </cell>
          <cell r="R145" t="str">
            <v>X</v>
          </cell>
          <cell r="S145">
            <v>0</v>
          </cell>
          <cell r="U145">
            <v>0</v>
          </cell>
          <cell r="W145">
            <v>0</v>
          </cell>
          <cell r="Y145">
            <v>0</v>
          </cell>
          <cell r="AA145">
            <v>40</v>
          </cell>
          <cell r="AB145" t="str">
            <v>X</v>
          </cell>
          <cell r="AC145">
            <v>0</v>
          </cell>
          <cell r="AE145">
            <v>0</v>
          </cell>
          <cell r="AM145">
            <v>0</v>
          </cell>
          <cell r="AS145">
            <v>0</v>
          </cell>
          <cell r="AU145">
            <v>0</v>
          </cell>
          <cell r="AW145">
            <v>40</v>
          </cell>
          <cell r="AX145" t="str">
            <v>X</v>
          </cell>
          <cell r="AY145">
            <v>0</v>
          </cell>
          <cell r="BA145">
            <v>0</v>
          </cell>
          <cell r="BC145">
            <v>0</v>
          </cell>
          <cell r="BE145">
            <v>0</v>
          </cell>
          <cell r="BG145">
            <v>0</v>
          </cell>
          <cell r="BM145" t="str">
            <v>Neil Fowler</v>
          </cell>
          <cell r="BN145">
            <v>42839.1637962963</v>
          </cell>
          <cell r="BO145" t="str">
            <v>69B56080RG938533S</v>
          </cell>
          <cell r="BP145">
            <v>18</v>
          </cell>
          <cell r="BQ145" t="str">
            <v>Card</v>
          </cell>
          <cell r="BR145" t="b">
            <v>1</v>
          </cell>
          <cell r="BS145">
            <v>2906478101518</v>
          </cell>
          <cell r="BT145" t="str">
            <v>4 Elworth Road</v>
          </cell>
          <cell r="BV145" t="str">
            <v>Sandbach</v>
          </cell>
          <cell r="BW145" t="str">
            <v>Cheshire</v>
          </cell>
          <cell r="BX145" t="str">
            <v>CW11 3HQ</v>
          </cell>
          <cell r="BY145" t="str">
            <v>neilfwlr@aol.com</v>
          </cell>
          <cell r="BZ145">
            <v>1270763945</v>
          </cell>
        </row>
        <row r="146">
          <cell r="A146">
            <v>146</v>
          </cell>
          <cell r="B146">
            <v>34880</v>
          </cell>
          <cell r="C146">
            <v>9999999</v>
          </cell>
          <cell r="D146" t="b">
            <v>0</v>
          </cell>
          <cell r="E146" t="str">
            <v>Jaycee</v>
          </cell>
          <cell r="F146" t="str">
            <v>Howard</v>
          </cell>
          <cell r="G146" t="str">
            <v>Jaycee HOWARD</v>
          </cell>
          <cell r="H146" t="str">
            <v>Crewe &amp; Nantwich AC</v>
          </cell>
          <cell r="I146" t="str">
            <v>Brine Leas School</v>
          </cell>
          <cell r="J146" t="str">
            <v>U15 Girls</v>
          </cell>
          <cell r="K146" t="str">
            <v>Female</v>
          </cell>
          <cell r="L146" t="str">
            <v>Birth</v>
          </cell>
          <cell r="M146" t="str">
            <v>Town/City Place of Birth ...</v>
          </cell>
          <cell r="N146">
            <v>37505</v>
          </cell>
          <cell r="O146">
            <v>0</v>
          </cell>
          <cell r="Q146">
            <v>40</v>
          </cell>
          <cell r="R146">
            <v>29.36</v>
          </cell>
          <cell r="S146">
            <v>0</v>
          </cell>
          <cell r="U146">
            <v>0</v>
          </cell>
          <cell r="W146">
            <v>0</v>
          </cell>
          <cell r="Y146">
            <v>0</v>
          </cell>
          <cell r="AA146">
            <v>40</v>
          </cell>
          <cell r="AB146">
            <v>17.12</v>
          </cell>
          <cell r="AC146">
            <v>0</v>
          </cell>
          <cell r="AE146">
            <v>0</v>
          </cell>
          <cell r="AM146">
            <v>0</v>
          </cell>
          <cell r="AS146">
            <v>0</v>
          </cell>
          <cell r="AU146">
            <v>0</v>
          </cell>
          <cell r="AW146">
            <v>0</v>
          </cell>
          <cell r="AY146">
            <v>0</v>
          </cell>
          <cell r="BA146">
            <v>0</v>
          </cell>
          <cell r="BC146">
            <v>0</v>
          </cell>
          <cell r="BE146">
            <v>0</v>
          </cell>
          <cell r="BG146">
            <v>0</v>
          </cell>
          <cell r="BM146" t="str">
            <v>Neil Fowler</v>
          </cell>
          <cell r="BN146">
            <v>42860.592523148145</v>
          </cell>
          <cell r="BO146" t="str">
            <v>27K19575J3023152G</v>
          </cell>
          <cell r="BP146">
            <v>12</v>
          </cell>
          <cell r="BQ146" t="str">
            <v>Card</v>
          </cell>
          <cell r="BR146" t="b">
            <v>1</v>
          </cell>
          <cell r="BS146">
            <v>62621375736264</v>
          </cell>
          <cell r="BT146" t="str">
            <v>22 Sandford Road</v>
          </cell>
          <cell r="BU146" t="str">
            <v>Nantwich</v>
          </cell>
          <cell r="BV146" t="str">
            <v>Nantwich</v>
          </cell>
          <cell r="BW146" t="str">
            <v>Cheshire</v>
          </cell>
          <cell r="BX146" t="str">
            <v>CW5 6HD</v>
          </cell>
          <cell r="BY146" t="str">
            <v>julie_swanfarm@hotmail.co.uk</v>
          </cell>
          <cell r="BZ146" t="str">
            <v>Phone Number (Day)</v>
          </cell>
          <cell r="CA146">
            <v>7593331609</v>
          </cell>
        </row>
        <row r="147">
          <cell r="A147">
            <v>147</v>
          </cell>
          <cell r="B147">
            <v>32392</v>
          </cell>
          <cell r="C147">
            <v>3458020</v>
          </cell>
          <cell r="D147" t="b">
            <v>1</v>
          </cell>
          <cell r="E147" t="str">
            <v>Stephanie</v>
          </cell>
          <cell r="F147" t="str">
            <v>Jones</v>
          </cell>
          <cell r="G147" t="str">
            <v>Stephanie JONES</v>
          </cell>
          <cell r="H147" t="str">
            <v>West Cheshire AC</v>
          </cell>
          <cell r="I147" t="str">
            <v>Christleton High School</v>
          </cell>
          <cell r="J147" t="str">
            <v>U13 Girls</v>
          </cell>
          <cell r="K147" t="str">
            <v>Female</v>
          </cell>
          <cell r="L147" t="str">
            <v>Residency</v>
          </cell>
          <cell r="M147" t="str">
            <v>Chester</v>
          </cell>
          <cell r="N147">
            <v>38250</v>
          </cell>
          <cell r="O147">
            <v>0</v>
          </cell>
          <cell r="Q147">
            <v>50</v>
          </cell>
          <cell r="R147">
            <v>21.3</v>
          </cell>
          <cell r="S147">
            <v>0</v>
          </cell>
          <cell r="U147">
            <v>0</v>
          </cell>
          <cell r="W147">
            <v>0</v>
          </cell>
          <cell r="Y147">
            <v>0</v>
          </cell>
          <cell r="AA147">
            <v>50</v>
          </cell>
          <cell r="AB147">
            <v>12.8</v>
          </cell>
          <cell r="AC147">
            <v>0</v>
          </cell>
          <cell r="AE147">
            <v>0</v>
          </cell>
          <cell r="AM147">
            <v>0</v>
          </cell>
          <cell r="AS147">
            <v>0</v>
          </cell>
          <cell r="AU147">
            <v>0</v>
          </cell>
          <cell r="AW147">
            <v>50</v>
          </cell>
          <cell r="AX147">
            <v>4.3899999999999997</v>
          </cell>
          <cell r="AY147">
            <v>0</v>
          </cell>
          <cell r="BA147">
            <v>50</v>
          </cell>
          <cell r="BB147">
            <v>5.32</v>
          </cell>
          <cell r="BC147">
            <v>0</v>
          </cell>
          <cell r="BE147">
            <v>0</v>
          </cell>
          <cell r="BG147">
            <v>0</v>
          </cell>
          <cell r="BM147" t="str">
            <v>Dan Gilroy</v>
          </cell>
          <cell r="BN147">
            <v>42829.572314814817</v>
          </cell>
          <cell r="BO147" t="str">
            <v>65622378WD8413143</v>
          </cell>
          <cell r="BP147">
            <v>24</v>
          </cell>
          <cell r="BQ147" t="str">
            <v>Card</v>
          </cell>
          <cell r="BR147" t="b">
            <v>1</v>
          </cell>
          <cell r="BS147">
            <v>72001455967097</v>
          </cell>
          <cell r="BT147" t="str">
            <v>2 Haslin Crescent</v>
          </cell>
          <cell r="BU147" t="str">
            <v>Christleton</v>
          </cell>
          <cell r="BV147" t="str">
            <v>Chester</v>
          </cell>
          <cell r="BW147" t="str">
            <v>Cheshire</v>
          </cell>
          <cell r="BX147" t="str">
            <v>CH3 6AN</v>
          </cell>
          <cell r="BY147" t="str">
            <v>appleby.christleton@yahoo.com</v>
          </cell>
          <cell r="BZ147">
            <v>7772440363</v>
          </cell>
          <cell r="CA147">
            <v>7772440363</v>
          </cell>
        </row>
        <row r="148">
          <cell r="A148">
            <v>148</v>
          </cell>
          <cell r="B148">
            <v>34952</v>
          </cell>
          <cell r="C148">
            <v>3126230</v>
          </cell>
          <cell r="D148" t="b">
            <v>1</v>
          </cell>
          <cell r="E148" t="str">
            <v>Zoe</v>
          </cell>
          <cell r="F148" t="str">
            <v>Leydon</v>
          </cell>
          <cell r="G148" t="str">
            <v>Zoe LEYDON</v>
          </cell>
          <cell r="H148" t="str">
            <v>Crewe &amp; Nantwich AC</v>
          </cell>
          <cell r="I148" t="str">
            <v>Brine Leas</v>
          </cell>
          <cell r="J148" t="str">
            <v>U17 Women</v>
          </cell>
          <cell r="K148" t="str">
            <v>Female</v>
          </cell>
          <cell r="L148" t="str">
            <v>Residency</v>
          </cell>
          <cell r="M148" t="str">
            <v>Town/City Place of Birth ...</v>
          </cell>
          <cell r="N148">
            <v>37486</v>
          </cell>
          <cell r="O148">
            <v>0</v>
          </cell>
          <cell r="Q148">
            <v>0</v>
          </cell>
          <cell r="S148">
            <v>0</v>
          </cell>
          <cell r="U148">
            <v>0</v>
          </cell>
          <cell r="W148">
            <v>0</v>
          </cell>
          <cell r="Y148">
            <v>0</v>
          </cell>
          <cell r="AA148">
            <v>30</v>
          </cell>
          <cell r="AB148" t="str">
            <v>X</v>
          </cell>
          <cell r="AC148">
            <v>0</v>
          </cell>
          <cell r="AE148">
            <v>0</v>
          </cell>
          <cell r="AM148">
            <v>0</v>
          </cell>
          <cell r="AS148">
            <v>0</v>
          </cell>
          <cell r="AU148">
            <v>0</v>
          </cell>
          <cell r="AW148">
            <v>0</v>
          </cell>
          <cell r="AY148">
            <v>0</v>
          </cell>
          <cell r="BA148">
            <v>0</v>
          </cell>
          <cell r="BC148">
            <v>0</v>
          </cell>
          <cell r="BE148">
            <v>0</v>
          </cell>
          <cell r="BG148">
            <v>0</v>
          </cell>
          <cell r="BM148" t="str">
            <v>Neil Fowler</v>
          </cell>
          <cell r="BN148">
            <v>42891.268680555557</v>
          </cell>
          <cell r="BO148">
            <v>0</v>
          </cell>
          <cell r="BP148">
            <v>6</v>
          </cell>
          <cell r="BQ148" t="str">
            <v>Card</v>
          </cell>
          <cell r="BR148" t="b">
            <v>0</v>
          </cell>
          <cell r="BS148">
            <v>18802729659647</v>
          </cell>
          <cell r="BT148" t="str">
            <v>22 Hallams Drive</v>
          </cell>
          <cell r="BV148" t="str">
            <v>Nantwich</v>
          </cell>
          <cell r="BW148" t="str">
            <v>CHESHIRE</v>
          </cell>
          <cell r="BX148" t="str">
            <v>CW5 7RN</v>
          </cell>
          <cell r="BY148" t="str">
            <v>kayleydon70@gmail.com</v>
          </cell>
          <cell r="BZ148">
            <v>7906558440</v>
          </cell>
          <cell r="CA148">
            <v>7906558440</v>
          </cell>
        </row>
        <row r="149">
          <cell r="A149">
            <v>149</v>
          </cell>
          <cell r="B149">
            <v>32202</v>
          </cell>
          <cell r="C149">
            <v>3443801</v>
          </cell>
          <cell r="D149" t="b">
            <v>1</v>
          </cell>
          <cell r="E149" t="str">
            <v>Hermione</v>
          </cell>
          <cell r="F149" t="str">
            <v>Mason</v>
          </cell>
          <cell r="G149" t="str">
            <v>Hermione MASON</v>
          </cell>
          <cell r="H149" t="str">
            <v>Sale Harriers Manchester</v>
          </cell>
          <cell r="I149" t="str">
            <v>Hartford High school</v>
          </cell>
          <cell r="J149" t="str">
            <v>U13 Girls</v>
          </cell>
          <cell r="K149" t="str">
            <v>Female</v>
          </cell>
          <cell r="L149" t="str">
            <v>Birth</v>
          </cell>
          <cell r="M149" t="str">
            <v>Crewe</v>
          </cell>
          <cell r="N149">
            <v>38443</v>
          </cell>
          <cell r="O149">
            <v>0</v>
          </cell>
          <cell r="Q149">
            <v>50</v>
          </cell>
          <cell r="R149">
            <v>22.9</v>
          </cell>
          <cell r="S149">
            <v>0</v>
          </cell>
          <cell r="U149">
            <v>0</v>
          </cell>
          <cell r="W149">
            <v>0</v>
          </cell>
          <cell r="Y149">
            <v>0</v>
          </cell>
          <cell r="AA149">
            <v>50</v>
          </cell>
          <cell r="AB149">
            <v>12.2</v>
          </cell>
          <cell r="AC149">
            <v>0</v>
          </cell>
          <cell r="AE149">
            <v>0</v>
          </cell>
          <cell r="AM149">
            <v>0</v>
          </cell>
          <cell r="AS149">
            <v>50</v>
          </cell>
          <cell r="AT149">
            <v>1.3</v>
          </cell>
          <cell r="AU149">
            <v>0</v>
          </cell>
          <cell r="AW149">
            <v>50</v>
          </cell>
          <cell r="AX149">
            <v>4.05</v>
          </cell>
          <cell r="AY149">
            <v>0</v>
          </cell>
          <cell r="BA149">
            <v>0</v>
          </cell>
          <cell r="BC149">
            <v>0</v>
          </cell>
          <cell r="BE149">
            <v>0</v>
          </cell>
          <cell r="BG149">
            <v>0</v>
          </cell>
          <cell r="BM149" t="str">
            <v>Coach ..</v>
          </cell>
          <cell r="BN149">
            <v>42739.31795138889</v>
          </cell>
          <cell r="BO149" t="str">
            <v>6DV61238B9716131K</v>
          </cell>
          <cell r="BP149">
            <v>24</v>
          </cell>
          <cell r="BQ149" t="str">
            <v>Card</v>
          </cell>
          <cell r="BR149" t="b">
            <v>1</v>
          </cell>
          <cell r="BS149">
            <v>15141821878097</v>
          </cell>
          <cell r="BT149" t="str">
            <v>12 Holcroft Drive</v>
          </cell>
          <cell r="BU149" t="str">
            <v>CUDDINGTON</v>
          </cell>
          <cell r="BV149" t="str">
            <v>Northwich</v>
          </cell>
          <cell r="BW149" t="str">
            <v>CHESHIRE</v>
          </cell>
          <cell r="BX149" t="str">
            <v>Cw8 2bs</v>
          </cell>
          <cell r="BY149" t="str">
            <v>Masonalh@hotmail.co.uk</v>
          </cell>
          <cell r="BZ149">
            <v>7527617636</v>
          </cell>
        </row>
        <row r="150">
          <cell r="A150">
            <v>150</v>
          </cell>
          <cell r="B150">
            <v>33036</v>
          </cell>
          <cell r="C150">
            <v>3219476</v>
          </cell>
          <cell r="D150" t="b">
            <v>1</v>
          </cell>
          <cell r="E150" t="str">
            <v>Rosie</v>
          </cell>
          <cell r="F150" t="str">
            <v>Meakin</v>
          </cell>
          <cell r="G150" t="str">
            <v>Rosie MEAKIN</v>
          </cell>
          <cell r="H150" t="str">
            <v>Crewe &amp; Nantwich AC</v>
          </cell>
          <cell r="I150" t="str">
            <v>Brine Leas High School</v>
          </cell>
          <cell r="J150" t="str">
            <v>U15 Girls</v>
          </cell>
          <cell r="K150" t="str">
            <v>Female</v>
          </cell>
          <cell r="L150" t="str">
            <v>Birth</v>
          </cell>
          <cell r="M150" t="str">
            <v>Crewe</v>
          </cell>
          <cell r="N150">
            <v>38101</v>
          </cell>
          <cell r="O150">
            <v>0</v>
          </cell>
          <cell r="Q150">
            <v>0</v>
          </cell>
          <cell r="S150">
            <v>0</v>
          </cell>
          <cell r="U150">
            <v>0</v>
          </cell>
          <cell r="W150">
            <v>0</v>
          </cell>
          <cell r="Y150">
            <v>0</v>
          </cell>
          <cell r="AA150">
            <v>40</v>
          </cell>
          <cell r="AB150" t="str">
            <v>X</v>
          </cell>
          <cell r="AC150">
            <v>0</v>
          </cell>
          <cell r="AE150">
            <v>0</v>
          </cell>
          <cell r="AM150">
            <v>0</v>
          </cell>
          <cell r="AS150">
            <v>0</v>
          </cell>
          <cell r="AU150">
            <v>0</v>
          </cell>
          <cell r="AW150">
            <v>0</v>
          </cell>
          <cell r="AY150">
            <v>0</v>
          </cell>
          <cell r="BA150">
            <v>40</v>
          </cell>
          <cell r="BB150" t="str">
            <v>X</v>
          </cell>
          <cell r="BC150">
            <v>0</v>
          </cell>
          <cell r="BE150">
            <v>0</v>
          </cell>
          <cell r="BG150">
            <v>0</v>
          </cell>
          <cell r="BM150" t="str">
            <v>Coach ..</v>
          </cell>
          <cell r="BN150">
            <v>42842.385150462964</v>
          </cell>
          <cell r="BO150" t="str">
            <v>84K60588DR8623230</v>
          </cell>
          <cell r="BP150">
            <v>12</v>
          </cell>
          <cell r="BQ150" t="str">
            <v>Card</v>
          </cell>
          <cell r="BR150" t="b">
            <v>1</v>
          </cell>
          <cell r="BS150">
            <v>24040431980656</v>
          </cell>
          <cell r="BT150" t="str">
            <v>54 london road</v>
          </cell>
          <cell r="BV150" t="str">
            <v>nantwich</v>
          </cell>
          <cell r="BW150" t="str">
            <v>Cheshire</v>
          </cell>
          <cell r="BX150" t="str">
            <v>cw5 7jl</v>
          </cell>
          <cell r="BY150" t="str">
            <v>ailsa.meakin@yahoo.co.uk</v>
          </cell>
          <cell r="BZ150">
            <v>7988502337</v>
          </cell>
          <cell r="CA150">
            <v>7988502337</v>
          </cell>
        </row>
        <row r="151">
          <cell r="A151">
            <v>151</v>
          </cell>
          <cell r="B151">
            <v>32767</v>
          </cell>
          <cell r="C151">
            <v>3190903</v>
          </cell>
          <cell r="D151" t="b">
            <v>1</v>
          </cell>
          <cell r="E151" t="str">
            <v>MILLIE</v>
          </cell>
          <cell r="F151" t="str">
            <v>NUGENT</v>
          </cell>
          <cell r="G151" t="str">
            <v>Millie NUGENT</v>
          </cell>
          <cell r="H151" t="str">
            <v>Crewe &amp; Nantwich AC</v>
          </cell>
          <cell r="I151" t="str">
            <v>LEFTWICH COUNTY HIGH</v>
          </cell>
          <cell r="J151" t="str">
            <v>U17 Women</v>
          </cell>
          <cell r="K151" t="str">
            <v>Female</v>
          </cell>
          <cell r="L151" t="str">
            <v>Birth</v>
          </cell>
          <cell r="M151" t="str">
            <v>Northwich</v>
          </cell>
          <cell r="N151">
            <v>37099</v>
          </cell>
          <cell r="O151">
            <v>0</v>
          </cell>
          <cell r="Q151">
            <v>0</v>
          </cell>
          <cell r="S151">
            <v>0</v>
          </cell>
          <cell r="U151">
            <v>0</v>
          </cell>
          <cell r="W151">
            <v>0</v>
          </cell>
          <cell r="Y151">
            <v>0</v>
          </cell>
          <cell r="AA151">
            <v>30</v>
          </cell>
          <cell r="AB151">
            <v>12.8</v>
          </cell>
          <cell r="AC151">
            <v>0</v>
          </cell>
          <cell r="AE151">
            <v>0</v>
          </cell>
          <cell r="AM151">
            <v>0</v>
          </cell>
          <cell r="AS151">
            <v>0</v>
          </cell>
          <cell r="AU151">
            <v>0</v>
          </cell>
          <cell r="AW151">
            <v>0</v>
          </cell>
          <cell r="AY151">
            <v>0</v>
          </cell>
          <cell r="BA151">
            <v>0</v>
          </cell>
          <cell r="BC151">
            <v>0</v>
          </cell>
          <cell r="BE151">
            <v>0</v>
          </cell>
          <cell r="BG151">
            <v>0</v>
          </cell>
          <cell r="BM151" t="str">
            <v>Coach ..</v>
          </cell>
          <cell r="BN151">
            <v>43073.523298611108</v>
          </cell>
          <cell r="BO151" t="str">
            <v>22615457PE261333R</v>
          </cell>
          <cell r="BP151">
            <v>6</v>
          </cell>
          <cell r="BQ151" t="str">
            <v>Card</v>
          </cell>
          <cell r="BR151" t="b">
            <v>1</v>
          </cell>
          <cell r="BS151">
            <v>15096797901438</v>
          </cell>
          <cell r="BT151" t="str">
            <v>664 London Road</v>
          </cell>
          <cell r="BV151" t="str">
            <v>Northwich</v>
          </cell>
          <cell r="BW151" t="str">
            <v>CHEHIRE</v>
          </cell>
          <cell r="BX151" t="str">
            <v>CW9 8LG</v>
          </cell>
          <cell r="BY151" t="str">
            <v>GRAHAM.NUGENT610@BTINTERNET.COM</v>
          </cell>
          <cell r="BZ151">
            <v>441606352168</v>
          </cell>
          <cell r="CA151">
            <v>441606352168</v>
          </cell>
        </row>
        <row r="152">
          <cell r="A152">
            <v>152</v>
          </cell>
          <cell r="B152">
            <v>35259</v>
          </cell>
          <cell r="C152">
            <v>3126252</v>
          </cell>
          <cell r="D152" t="b">
            <v>1</v>
          </cell>
          <cell r="E152" t="str">
            <v>Evie</v>
          </cell>
          <cell r="F152" t="str">
            <v>Shorthose</v>
          </cell>
          <cell r="G152" t="str">
            <v>Evie SHORTHOSE</v>
          </cell>
          <cell r="H152" t="str">
            <v>Crewe &amp; Nantwich AC</v>
          </cell>
          <cell r="J152" t="str">
            <v>U17 Women</v>
          </cell>
          <cell r="K152" t="str">
            <v>Female</v>
          </cell>
          <cell r="L152" t="str">
            <v>Birth</v>
          </cell>
          <cell r="N152">
            <v>37256</v>
          </cell>
          <cell r="AA152">
            <v>30</v>
          </cell>
          <cell r="AS152">
            <v>30</v>
          </cell>
          <cell r="AU152">
            <v>30</v>
          </cell>
          <cell r="BP152">
            <v>18</v>
          </cell>
          <cell r="BR152" t="b">
            <v>1</v>
          </cell>
          <cell r="BY152" t="str">
            <v>honeysweetie@mac.com</v>
          </cell>
          <cell r="BZ152" t="str">
            <v>01270 524368</v>
          </cell>
          <cell r="CA152" t="str">
            <v>07747 691219</v>
          </cell>
        </row>
        <row r="153">
          <cell r="A153">
            <v>153</v>
          </cell>
          <cell r="B153">
            <v>32709</v>
          </cell>
          <cell r="C153">
            <v>3331594</v>
          </cell>
          <cell r="D153" t="b">
            <v>1</v>
          </cell>
          <cell r="E153" t="str">
            <v>Scarlett</v>
          </cell>
          <cell r="F153" t="str">
            <v>Whittaker</v>
          </cell>
          <cell r="G153" t="str">
            <v>Scarlett WHITTAKER</v>
          </cell>
          <cell r="H153" t="str">
            <v>Sale Harriers Manchester</v>
          </cell>
          <cell r="I153" t="str">
            <v>The Fallibroome Academy</v>
          </cell>
          <cell r="J153" t="str">
            <v>U15 Girls</v>
          </cell>
          <cell r="K153" t="str">
            <v>Female</v>
          </cell>
          <cell r="L153" t="str">
            <v>Birth</v>
          </cell>
          <cell r="M153" t="str">
            <v>Macclesfield</v>
          </cell>
          <cell r="N153">
            <v>37556</v>
          </cell>
          <cell r="O153">
            <v>0</v>
          </cell>
          <cell r="Q153">
            <v>0</v>
          </cell>
          <cell r="S153">
            <v>0</v>
          </cell>
          <cell r="U153">
            <v>0</v>
          </cell>
          <cell r="W153">
            <v>0</v>
          </cell>
          <cell r="Y153">
            <v>0</v>
          </cell>
          <cell r="AA153">
            <v>40</v>
          </cell>
          <cell r="AB153">
            <v>12.6</v>
          </cell>
          <cell r="AC153">
            <v>0</v>
          </cell>
          <cell r="AE153">
            <v>0</v>
          </cell>
          <cell r="AM153">
            <v>0</v>
          </cell>
          <cell r="AS153">
            <v>40</v>
          </cell>
          <cell r="AT153">
            <v>1.44</v>
          </cell>
          <cell r="AU153">
            <v>0</v>
          </cell>
          <cell r="AW153">
            <v>40</v>
          </cell>
          <cell r="AX153">
            <v>4.4800000000000004</v>
          </cell>
          <cell r="AY153">
            <v>0</v>
          </cell>
          <cell r="BA153">
            <v>40</v>
          </cell>
          <cell r="BB153">
            <v>9.34</v>
          </cell>
          <cell r="BC153">
            <v>0</v>
          </cell>
          <cell r="BE153">
            <v>0</v>
          </cell>
          <cell r="BG153">
            <v>0</v>
          </cell>
          <cell r="BM153" t="str">
            <v>Jess Taylor-Jemmett</v>
          </cell>
          <cell r="BN153">
            <v>43043.497129629628</v>
          </cell>
          <cell r="BO153" t="str">
            <v>8BA852321V188384W</v>
          </cell>
          <cell r="BP153">
            <v>24</v>
          </cell>
          <cell r="BQ153" t="str">
            <v>Card</v>
          </cell>
          <cell r="BR153" t="b">
            <v>1</v>
          </cell>
          <cell r="BS153">
            <v>87031443972499</v>
          </cell>
          <cell r="BT153" t="str">
            <v>1 Oliver Close</v>
          </cell>
          <cell r="BV153" t="str">
            <v>Bollington</v>
          </cell>
          <cell r="BW153" t="str">
            <v>Cheshire</v>
          </cell>
          <cell r="BX153" t="str">
            <v>SK10 5JS</v>
          </cell>
          <cell r="BY153" t="str">
            <v>paulwhit350@gmail.com</v>
          </cell>
          <cell r="BZ153">
            <v>7843050022</v>
          </cell>
          <cell r="CA153">
            <v>7843050022</v>
          </cell>
        </row>
        <row r="154">
          <cell r="A154">
            <v>154</v>
          </cell>
          <cell r="B154">
            <v>34848</v>
          </cell>
          <cell r="C154">
            <v>3578587</v>
          </cell>
          <cell r="D154" t="b">
            <v>1</v>
          </cell>
          <cell r="E154" t="str">
            <v>Olivia</v>
          </cell>
          <cell r="F154" t="str">
            <v>Baker</v>
          </cell>
          <cell r="G154" t="str">
            <v>Olivia BAKER</v>
          </cell>
          <cell r="H154" t="str">
            <v>Warrington A C</v>
          </cell>
          <cell r="I154" t="str">
            <v>School ..</v>
          </cell>
          <cell r="J154" t="str">
            <v>U17 Women</v>
          </cell>
          <cell r="K154" t="str">
            <v>Female</v>
          </cell>
          <cell r="L154" t="str">
            <v>Birth</v>
          </cell>
          <cell r="M154" t="str">
            <v>Town/City Place of Birth ...</v>
          </cell>
          <cell r="N154">
            <v>37452</v>
          </cell>
          <cell r="O154">
            <v>0</v>
          </cell>
          <cell r="Q154">
            <v>0</v>
          </cell>
          <cell r="S154">
            <v>0</v>
          </cell>
          <cell r="U154">
            <v>30</v>
          </cell>
          <cell r="V154">
            <v>2.2799999999999998</v>
          </cell>
          <cell r="W154">
            <v>30</v>
          </cell>
          <cell r="X154">
            <v>5.2</v>
          </cell>
          <cell r="Y154">
            <v>0</v>
          </cell>
          <cell r="AA154">
            <v>0</v>
          </cell>
          <cell r="AC154">
            <v>0</v>
          </cell>
          <cell r="AE154">
            <v>0</v>
          </cell>
          <cell r="AM154">
            <v>0</v>
          </cell>
          <cell r="AS154">
            <v>0</v>
          </cell>
          <cell r="AU154">
            <v>0</v>
          </cell>
          <cell r="AW154">
            <v>0</v>
          </cell>
          <cell r="AY154">
            <v>0</v>
          </cell>
          <cell r="BA154">
            <v>0</v>
          </cell>
          <cell r="BC154">
            <v>0</v>
          </cell>
          <cell r="BE154">
            <v>0</v>
          </cell>
          <cell r="BG154">
            <v>0</v>
          </cell>
          <cell r="BM154" t="str">
            <v>Coach ..</v>
          </cell>
          <cell r="BN154">
            <v>42860.511793981481</v>
          </cell>
          <cell r="BO154" t="str">
            <v>22C95290FH022184P</v>
          </cell>
          <cell r="BP154">
            <v>12</v>
          </cell>
          <cell r="BQ154" t="str">
            <v>Card</v>
          </cell>
          <cell r="BR154" t="b">
            <v>1</v>
          </cell>
          <cell r="BS154">
            <v>19755375735922</v>
          </cell>
          <cell r="BT154" t="str">
            <v>1 Kerridge Drive</v>
          </cell>
          <cell r="BV154" t="str">
            <v>Warrington</v>
          </cell>
          <cell r="BW154" t="str">
            <v>Cheshire</v>
          </cell>
          <cell r="BX154" t="str">
            <v>WA1 2GW</v>
          </cell>
          <cell r="BY154" t="str">
            <v>dianedoodson@gmail.com</v>
          </cell>
          <cell r="BZ154">
            <v>7854039662</v>
          </cell>
          <cell r="CA154">
            <v>7854039662</v>
          </cell>
        </row>
        <row r="155">
          <cell r="A155">
            <v>155</v>
          </cell>
          <cell r="B155">
            <v>34556</v>
          </cell>
          <cell r="C155">
            <v>3645663</v>
          </cell>
          <cell r="D155" t="b">
            <v>1</v>
          </cell>
          <cell r="E155" t="str">
            <v>Lucy</v>
          </cell>
          <cell r="F155" t="str">
            <v>Baxter</v>
          </cell>
          <cell r="G155" t="str">
            <v>Lucy BAXTER</v>
          </cell>
          <cell r="H155" t="str">
            <v>Warrington A C</v>
          </cell>
          <cell r="I155" t="str">
            <v>Bridgewater HS</v>
          </cell>
          <cell r="J155" t="str">
            <v>U17 Women</v>
          </cell>
          <cell r="K155" t="str">
            <v>Female</v>
          </cell>
          <cell r="L155" t="str">
            <v>Residency</v>
          </cell>
          <cell r="M155" t="str">
            <v>Manchester</v>
          </cell>
          <cell r="N155">
            <v>37172</v>
          </cell>
          <cell r="O155">
            <v>0</v>
          </cell>
          <cell r="Q155">
            <v>0</v>
          </cell>
          <cell r="S155">
            <v>0</v>
          </cell>
          <cell r="U155">
            <v>30</v>
          </cell>
          <cell r="V155">
            <v>2.33</v>
          </cell>
          <cell r="W155">
            <v>30</v>
          </cell>
          <cell r="X155">
            <v>5.2</v>
          </cell>
          <cell r="Y155">
            <v>0</v>
          </cell>
          <cell r="AA155">
            <v>0</v>
          </cell>
          <cell r="AC155">
            <v>0</v>
          </cell>
          <cell r="AE155">
            <v>0</v>
          </cell>
          <cell r="AM155">
            <v>0</v>
          </cell>
          <cell r="AS155">
            <v>0</v>
          </cell>
          <cell r="AU155">
            <v>0</v>
          </cell>
          <cell r="AW155">
            <v>0</v>
          </cell>
          <cell r="AY155">
            <v>0</v>
          </cell>
          <cell r="BA155">
            <v>0</v>
          </cell>
          <cell r="BC155">
            <v>0</v>
          </cell>
          <cell r="BE155">
            <v>0</v>
          </cell>
          <cell r="BG155">
            <v>0</v>
          </cell>
          <cell r="BM155" t="str">
            <v>Russ Tart</v>
          </cell>
          <cell r="BN155">
            <v>42799.589965277781</v>
          </cell>
          <cell r="BO155" t="str">
            <v>33S0541073220673V</v>
          </cell>
          <cell r="BP155">
            <v>12</v>
          </cell>
          <cell r="BQ155" t="str">
            <v>Card</v>
          </cell>
          <cell r="BR155" t="b">
            <v>1</v>
          </cell>
          <cell r="BS155">
            <v>6127021867628</v>
          </cell>
          <cell r="BT155" t="str">
            <v>9 Croft Gardens</v>
          </cell>
          <cell r="BV155" t="str">
            <v>Warrington</v>
          </cell>
          <cell r="BW155" t="str">
            <v>Cheshire</v>
          </cell>
          <cell r="BX155" t="str">
            <v>WA4 3LH</v>
          </cell>
          <cell r="BY155" t="str">
            <v>hbgheys@btinternet.com</v>
          </cell>
          <cell r="BZ155" t="str">
            <v>07976 831069</v>
          </cell>
          <cell r="CA155">
            <v>7976831069</v>
          </cell>
        </row>
        <row r="156">
          <cell r="A156">
            <v>156</v>
          </cell>
          <cell r="B156">
            <v>34564</v>
          </cell>
          <cell r="C156">
            <v>3337097</v>
          </cell>
          <cell r="D156" t="b">
            <v>1</v>
          </cell>
          <cell r="E156" t="str">
            <v>Maisie</v>
          </cell>
          <cell r="F156" t="str">
            <v>Bell</v>
          </cell>
          <cell r="G156" t="str">
            <v>Maisie BELL</v>
          </cell>
          <cell r="H156" t="str">
            <v>Warrington A C</v>
          </cell>
          <cell r="I156" t="str">
            <v>Bridge water high school</v>
          </cell>
          <cell r="J156" t="str">
            <v>U13 Girls</v>
          </cell>
          <cell r="K156" t="str">
            <v>Female</v>
          </cell>
          <cell r="L156" t="str">
            <v>Birth</v>
          </cell>
          <cell r="M156" t="str">
            <v>Warrington</v>
          </cell>
          <cell r="N156">
            <v>38378</v>
          </cell>
          <cell r="O156">
            <v>0</v>
          </cell>
          <cell r="Q156">
            <v>0</v>
          </cell>
          <cell r="S156">
            <v>0</v>
          </cell>
          <cell r="U156">
            <v>0</v>
          </cell>
          <cell r="W156">
            <v>50</v>
          </cell>
          <cell r="X156" t="str">
            <v>X</v>
          </cell>
          <cell r="Y156">
            <v>0</v>
          </cell>
          <cell r="AA156">
            <v>0</v>
          </cell>
          <cell r="AC156">
            <v>0</v>
          </cell>
          <cell r="AE156">
            <v>0</v>
          </cell>
          <cell r="AM156">
            <v>0</v>
          </cell>
          <cell r="AS156">
            <v>0</v>
          </cell>
          <cell r="AU156">
            <v>0</v>
          </cell>
          <cell r="AW156">
            <v>0</v>
          </cell>
          <cell r="AY156">
            <v>0</v>
          </cell>
          <cell r="BA156">
            <v>0</v>
          </cell>
          <cell r="BC156">
            <v>0</v>
          </cell>
          <cell r="BE156">
            <v>0</v>
          </cell>
          <cell r="BG156">
            <v>0</v>
          </cell>
          <cell r="BM156" t="str">
            <v>Julian fields</v>
          </cell>
          <cell r="BN156">
            <v>42799.601215277777</v>
          </cell>
          <cell r="BO156">
            <v>0</v>
          </cell>
          <cell r="BP156">
            <v>6</v>
          </cell>
          <cell r="BQ156" t="str">
            <v>Card</v>
          </cell>
          <cell r="BR156" t="b">
            <v>0</v>
          </cell>
          <cell r="BS156">
            <v>2610521867670</v>
          </cell>
          <cell r="BT156" t="str">
            <v>23 Brian avenue</v>
          </cell>
          <cell r="BV156" t="str">
            <v>Warrington</v>
          </cell>
          <cell r="BW156" t="str">
            <v>Cheshire</v>
          </cell>
          <cell r="BX156" t="str">
            <v>Wa42bg</v>
          </cell>
          <cell r="BY156" t="str">
            <v>Markbell1975@googlemail.com</v>
          </cell>
          <cell r="BZ156">
            <v>1925470045</v>
          </cell>
          <cell r="CA156">
            <v>7885466507</v>
          </cell>
        </row>
        <row r="157">
          <cell r="A157">
            <v>157</v>
          </cell>
          <cell r="B157">
            <v>34865</v>
          </cell>
          <cell r="C157">
            <v>3454116</v>
          </cell>
          <cell r="D157" t="b">
            <v>1</v>
          </cell>
          <cell r="E157" t="str">
            <v>Ruby</v>
          </cell>
          <cell r="F157" t="str">
            <v>Bowie</v>
          </cell>
          <cell r="G157" t="str">
            <v>Ruby BOWIE</v>
          </cell>
          <cell r="H157" t="str">
            <v>Crewe &amp; Nantwich AC</v>
          </cell>
          <cell r="I157" t="str">
            <v>Sandbach High School</v>
          </cell>
          <cell r="J157" t="str">
            <v>U13 Girls</v>
          </cell>
          <cell r="K157" t="str">
            <v>Female</v>
          </cell>
          <cell r="L157" t="str">
            <v>Birth</v>
          </cell>
          <cell r="M157" t="str">
            <v>Crewe</v>
          </cell>
          <cell r="N157">
            <v>38354</v>
          </cell>
          <cell r="O157">
            <v>0</v>
          </cell>
          <cell r="Q157">
            <v>50</v>
          </cell>
          <cell r="R157">
            <v>20.399999999999999</v>
          </cell>
          <cell r="S157">
            <v>0</v>
          </cell>
          <cell r="U157">
            <v>0</v>
          </cell>
          <cell r="W157">
            <v>0</v>
          </cell>
          <cell r="Y157">
            <v>0</v>
          </cell>
          <cell r="AA157">
            <v>0</v>
          </cell>
          <cell r="AC157">
            <v>0</v>
          </cell>
          <cell r="AE157">
            <v>0</v>
          </cell>
          <cell r="AM157">
            <v>0</v>
          </cell>
          <cell r="AS157">
            <v>50</v>
          </cell>
          <cell r="AT157">
            <v>1.41</v>
          </cell>
          <cell r="AU157">
            <v>0</v>
          </cell>
          <cell r="AW157">
            <v>0</v>
          </cell>
          <cell r="AY157">
            <v>0</v>
          </cell>
          <cell r="BA157">
            <v>0</v>
          </cell>
          <cell r="BC157">
            <v>0</v>
          </cell>
          <cell r="BE157">
            <v>0</v>
          </cell>
          <cell r="BG157">
            <v>0</v>
          </cell>
          <cell r="BM157" t="str">
            <v>Chris Platt</v>
          </cell>
          <cell r="BN157">
            <v>42860.551458333335</v>
          </cell>
          <cell r="BO157" t="str">
            <v>75B32354MG411741V</v>
          </cell>
          <cell r="BP157">
            <v>6</v>
          </cell>
          <cell r="BQ157" t="str">
            <v>Card</v>
          </cell>
          <cell r="BR157" t="b">
            <v>1</v>
          </cell>
          <cell r="BS157">
            <v>31088375736076</v>
          </cell>
          <cell r="BT157" t="str">
            <v>72 Wistaston Road</v>
          </cell>
          <cell r="BU157" t="str">
            <v>Willaston</v>
          </cell>
          <cell r="BV157" t="str">
            <v>Nantwich</v>
          </cell>
          <cell r="BW157" t="str">
            <v>Cheshire</v>
          </cell>
          <cell r="BX157" t="str">
            <v>CW5 6QL</v>
          </cell>
          <cell r="BY157" t="str">
            <v>tlrobbins@hotmail.co.uk</v>
          </cell>
          <cell r="BZ157">
            <v>7848007952</v>
          </cell>
        </row>
        <row r="158">
          <cell r="A158">
            <v>158</v>
          </cell>
          <cell r="B158">
            <v>32276</v>
          </cell>
          <cell r="C158">
            <v>3007733</v>
          </cell>
          <cell r="D158" t="b">
            <v>1</v>
          </cell>
          <cell r="E158" t="str">
            <v>Lili</v>
          </cell>
          <cell r="F158" t="str">
            <v>Boyle</v>
          </cell>
          <cell r="G158" t="str">
            <v>Lili BOYLE</v>
          </cell>
          <cell r="H158" t="str">
            <v>Trafford AC</v>
          </cell>
          <cell r="I158" t="str">
            <v>loreto grammar school</v>
          </cell>
          <cell r="J158" t="str">
            <v>U20 Women</v>
          </cell>
          <cell r="K158" t="str">
            <v>Female</v>
          </cell>
          <cell r="L158" t="str">
            <v>Birth</v>
          </cell>
          <cell r="M158" t="str">
            <v>Culcheth, Warrington</v>
          </cell>
          <cell r="N158">
            <v>36472</v>
          </cell>
          <cell r="O158">
            <v>0</v>
          </cell>
          <cell r="Q158">
            <v>0</v>
          </cell>
          <cell r="S158">
            <v>0</v>
          </cell>
          <cell r="U158">
            <v>0</v>
          </cell>
          <cell r="W158">
            <v>0</v>
          </cell>
          <cell r="Y158">
            <v>0</v>
          </cell>
          <cell r="AA158">
            <v>0</v>
          </cell>
          <cell r="AC158">
            <v>0</v>
          </cell>
          <cell r="AE158">
            <v>0</v>
          </cell>
          <cell r="AM158">
            <v>0</v>
          </cell>
          <cell r="AS158">
            <v>0</v>
          </cell>
          <cell r="AU158">
            <v>0</v>
          </cell>
          <cell r="AW158">
            <v>20</v>
          </cell>
          <cell r="AX158">
            <v>4.6399999999999997</v>
          </cell>
          <cell r="AY158">
            <v>0</v>
          </cell>
          <cell r="BA158">
            <v>0</v>
          </cell>
          <cell r="BC158">
            <v>0</v>
          </cell>
          <cell r="BE158">
            <v>0</v>
          </cell>
          <cell r="BG158">
            <v>0</v>
          </cell>
          <cell r="BM158" t="str">
            <v>Tom Cullen</v>
          </cell>
          <cell r="BN158">
            <v>42798.137569444443</v>
          </cell>
          <cell r="BO158" t="str">
            <v>45505538SG475472H</v>
          </cell>
          <cell r="BP158">
            <v>6</v>
          </cell>
          <cell r="BQ158" t="str">
            <v>Card</v>
          </cell>
          <cell r="BR158" t="b">
            <v>1</v>
          </cell>
          <cell r="BS158">
            <v>81300102061973</v>
          </cell>
          <cell r="BT158" t="str">
            <v>7 Petersfield Gardens</v>
          </cell>
          <cell r="BV158" t="str">
            <v>Warrington</v>
          </cell>
          <cell r="BW158" t="str">
            <v>Cheshire</v>
          </cell>
          <cell r="BX158" t="str">
            <v>WA3 4BQ</v>
          </cell>
          <cell r="BY158" t="str">
            <v>lucyboyle1966@gmail.com</v>
          </cell>
          <cell r="BZ158">
            <v>7949698153</v>
          </cell>
          <cell r="CA158">
            <v>7949698153</v>
          </cell>
        </row>
        <row r="159">
          <cell r="A159">
            <v>159</v>
          </cell>
          <cell r="B159">
            <v>34742</v>
          </cell>
          <cell r="C159">
            <v>3113147</v>
          </cell>
          <cell r="D159" t="b">
            <v>1</v>
          </cell>
          <cell r="E159" t="str">
            <v>Esme</v>
          </cell>
          <cell r="F159" t="str">
            <v>Bridge</v>
          </cell>
          <cell r="G159" t="str">
            <v>Esme BRIDGE</v>
          </cell>
          <cell r="H159" t="str">
            <v>Vale Royal AC</v>
          </cell>
          <cell r="I159" t="str">
            <v>Sir John Deane's College</v>
          </cell>
          <cell r="J159" t="str">
            <v>U20 Women</v>
          </cell>
          <cell r="K159" t="str">
            <v>Female</v>
          </cell>
          <cell r="L159" t="str">
            <v>Birth</v>
          </cell>
          <cell r="M159" t="str">
            <v>Crewe</v>
          </cell>
          <cell r="N159">
            <v>36655</v>
          </cell>
          <cell r="O159">
            <v>0</v>
          </cell>
          <cell r="Q159">
            <v>0</v>
          </cell>
          <cell r="S159">
            <v>0</v>
          </cell>
          <cell r="U159">
            <v>0</v>
          </cell>
          <cell r="W159">
            <v>0</v>
          </cell>
          <cell r="Y159">
            <v>0</v>
          </cell>
          <cell r="AA159">
            <v>0</v>
          </cell>
          <cell r="AC159">
            <v>0</v>
          </cell>
          <cell r="AE159">
            <v>0</v>
          </cell>
          <cell r="AM159">
            <v>20</v>
          </cell>
          <cell r="AN159" t="str">
            <v>X</v>
          </cell>
          <cell r="AS159">
            <v>0</v>
          </cell>
          <cell r="AU159">
            <v>0</v>
          </cell>
          <cell r="AW159">
            <v>0</v>
          </cell>
          <cell r="AY159">
            <v>0</v>
          </cell>
          <cell r="BA159">
            <v>0</v>
          </cell>
          <cell r="BC159">
            <v>0</v>
          </cell>
          <cell r="BE159">
            <v>0</v>
          </cell>
          <cell r="BG159">
            <v>0</v>
          </cell>
          <cell r="BM159" t="str">
            <v>Andrew Carter</v>
          </cell>
          <cell r="BN159">
            <v>42830.612118055556</v>
          </cell>
          <cell r="BO159" t="str">
            <v>6DX36528T68194224</v>
          </cell>
          <cell r="BP159">
            <v>6</v>
          </cell>
          <cell r="BQ159" t="str">
            <v>Card</v>
          </cell>
          <cell r="BR159" t="b">
            <v>1</v>
          </cell>
          <cell r="BS159">
            <v>40425375734228</v>
          </cell>
          <cell r="BT159" t="str">
            <v>3 Berrystead</v>
          </cell>
          <cell r="BU159" t="str">
            <v>Hartford</v>
          </cell>
          <cell r="BV159" t="str">
            <v>Town ..</v>
          </cell>
          <cell r="BW159" t="str">
            <v>Cheshire</v>
          </cell>
          <cell r="BX159" t="str">
            <v>CW8 1NG</v>
          </cell>
          <cell r="BY159" t="str">
            <v>esmebridge@googlemail.com</v>
          </cell>
          <cell r="BZ159">
            <v>160677739</v>
          </cell>
          <cell r="CA159">
            <v>7443336504</v>
          </cell>
        </row>
        <row r="160">
          <cell r="A160">
            <v>160</v>
          </cell>
          <cell r="B160">
            <v>34785</v>
          </cell>
          <cell r="C160">
            <v>3250624</v>
          </cell>
          <cell r="D160" t="b">
            <v>1</v>
          </cell>
          <cell r="E160" t="str">
            <v>Abigail</v>
          </cell>
          <cell r="F160" t="str">
            <v>Cartwright</v>
          </cell>
          <cell r="G160" t="str">
            <v>Abigail CARTWRIGHT</v>
          </cell>
          <cell r="H160" t="str">
            <v>West Cheshire AC</v>
          </cell>
          <cell r="I160" t="str">
            <v>Wirral Grammar School for Girls</v>
          </cell>
          <cell r="J160" t="str">
            <v>U15 Girls</v>
          </cell>
          <cell r="K160" t="str">
            <v>Female</v>
          </cell>
          <cell r="L160" t="str">
            <v>Birth</v>
          </cell>
          <cell r="M160" t="str">
            <v>Chester</v>
          </cell>
          <cell r="N160">
            <v>37995</v>
          </cell>
          <cell r="O160">
            <v>0</v>
          </cell>
          <cell r="Q160">
            <v>0</v>
          </cell>
          <cell r="S160">
            <v>0</v>
          </cell>
          <cell r="U160">
            <v>40</v>
          </cell>
          <cell r="V160">
            <v>2.5150000000000001</v>
          </cell>
          <cell r="W160">
            <v>0</v>
          </cell>
          <cell r="Y160">
            <v>0</v>
          </cell>
          <cell r="AA160">
            <v>0</v>
          </cell>
          <cell r="AC160">
            <v>0</v>
          </cell>
          <cell r="AE160">
            <v>0</v>
          </cell>
          <cell r="AM160">
            <v>0</v>
          </cell>
          <cell r="AS160">
            <v>0</v>
          </cell>
          <cell r="AU160">
            <v>0</v>
          </cell>
          <cell r="AW160">
            <v>40</v>
          </cell>
          <cell r="AX160" t="str">
            <v>X</v>
          </cell>
          <cell r="AY160">
            <v>0</v>
          </cell>
          <cell r="BA160">
            <v>0</v>
          </cell>
          <cell r="BC160">
            <v>40</v>
          </cell>
          <cell r="BD160" t="str">
            <v>X</v>
          </cell>
          <cell r="BE160">
            <v>0</v>
          </cell>
          <cell r="BG160">
            <v>0</v>
          </cell>
          <cell r="BM160" t="str">
            <v>Coach ..</v>
          </cell>
          <cell r="BN160">
            <v>42860.184710648151</v>
          </cell>
          <cell r="BO160" t="str">
            <v>5DE669826S731325J</v>
          </cell>
          <cell r="BP160">
            <v>12</v>
          </cell>
          <cell r="BQ160" t="str">
            <v>Card</v>
          </cell>
          <cell r="BR160" t="b">
            <v>1</v>
          </cell>
          <cell r="BS160">
            <v>90104375735067</v>
          </cell>
          <cell r="BT160" t="str">
            <v>13, Roxburgh Road</v>
          </cell>
          <cell r="BU160" t="str">
            <v>Little Sutton</v>
          </cell>
          <cell r="BV160" t="str">
            <v>Ellesmere Port</v>
          </cell>
          <cell r="BW160" t="str">
            <v>Cheshire</v>
          </cell>
          <cell r="BX160" t="str">
            <v>CH66 4YU</v>
          </cell>
          <cell r="BY160" t="str">
            <v>jo@neiljo.co.uk</v>
          </cell>
          <cell r="BZ160">
            <v>1513502476</v>
          </cell>
          <cell r="CA160">
            <v>7775825544</v>
          </cell>
        </row>
        <row r="161">
          <cell r="A161">
            <v>161</v>
          </cell>
          <cell r="B161">
            <v>34807</v>
          </cell>
          <cell r="C161">
            <v>3479297</v>
          </cell>
          <cell r="D161" t="b">
            <v>1</v>
          </cell>
          <cell r="E161" t="str">
            <v>Natalie</v>
          </cell>
          <cell r="F161" t="str">
            <v>Chamun</v>
          </cell>
          <cell r="G161" t="str">
            <v>Natalie CHAMUN</v>
          </cell>
          <cell r="H161" t="str">
            <v>Warrington A C</v>
          </cell>
          <cell r="I161" t="str">
            <v>great sankey high schoo;</v>
          </cell>
          <cell r="J161" t="str">
            <v>U15 Girls</v>
          </cell>
          <cell r="K161" t="str">
            <v>Female</v>
          </cell>
          <cell r="L161" t="str">
            <v>Birth</v>
          </cell>
          <cell r="M161" t="str">
            <v>warrington</v>
          </cell>
          <cell r="N161">
            <v>37576</v>
          </cell>
          <cell r="O161">
            <v>0</v>
          </cell>
          <cell r="Q161">
            <v>0</v>
          </cell>
          <cell r="S161">
            <v>0</v>
          </cell>
          <cell r="U161">
            <v>0</v>
          </cell>
          <cell r="W161">
            <v>0</v>
          </cell>
          <cell r="Y161">
            <v>0</v>
          </cell>
          <cell r="AA161">
            <v>0</v>
          </cell>
          <cell r="AC161">
            <v>0</v>
          </cell>
          <cell r="AE161">
            <v>0</v>
          </cell>
          <cell r="AM161">
            <v>0</v>
          </cell>
          <cell r="AS161">
            <v>0</v>
          </cell>
          <cell r="AU161">
            <v>0</v>
          </cell>
          <cell r="AW161">
            <v>0</v>
          </cell>
          <cell r="AY161">
            <v>0</v>
          </cell>
          <cell r="BA161">
            <v>0</v>
          </cell>
          <cell r="BC161">
            <v>0</v>
          </cell>
          <cell r="BE161">
            <v>40</v>
          </cell>
          <cell r="BF161" t="str">
            <v>X</v>
          </cell>
          <cell r="BG161">
            <v>0</v>
          </cell>
          <cell r="BM161" t="str">
            <v>dave spencer</v>
          </cell>
          <cell r="BN161">
            <v>42860.346377314818</v>
          </cell>
          <cell r="BO161" t="str">
            <v>57467316WG044460D</v>
          </cell>
          <cell r="BP161">
            <v>6</v>
          </cell>
          <cell r="BQ161" t="str">
            <v>Bank</v>
          </cell>
          <cell r="BR161" t="b">
            <v>1</v>
          </cell>
          <cell r="BS161">
            <v>16110375735460</v>
          </cell>
          <cell r="BT161" t="str">
            <v>66 winchester ave</v>
          </cell>
          <cell r="BU161" t="str">
            <v>great sankey</v>
          </cell>
          <cell r="BV161" t="str">
            <v>warrington</v>
          </cell>
          <cell r="BW161" t="str">
            <v>cheshire</v>
          </cell>
          <cell r="BX161" t="str">
            <v>wa51xx</v>
          </cell>
          <cell r="BY161" t="str">
            <v>jcfunky@hotmail.co.uk</v>
          </cell>
          <cell r="BZ161">
            <v>1925479708</v>
          </cell>
          <cell r="CA161">
            <v>7852979318</v>
          </cell>
        </row>
        <row r="162">
          <cell r="A162">
            <v>162</v>
          </cell>
          <cell r="B162">
            <v>34809</v>
          </cell>
          <cell r="C162">
            <v>3649418</v>
          </cell>
          <cell r="D162" t="b">
            <v>1</v>
          </cell>
          <cell r="E162" t="str">
            <v>Olivia</v>
          </cell>
          <cell r="F162" t="str">
            <v>Chamun</v>
          </cell>
          <cell r="G162" t="str">
            <v>Olivia CHAMUN</v>
          </cell>
          <cell r="H162" t="str">
            <v>Warrington A C</v>
          </cell>
          <cell r="I162" t="str">
            <v>great sankey high school</v>
          </cell>
          <cell r="J162" t="str">
            <v>U13 Girls</v>
          </cell>
          <cell r="K162" t="str">
            <v>Female</v>
          </cell>
          <cell r="L162" t="str">
            <v>Birth</v>
          </cell>
          <cell r="M162" t="str">
            <v>warrington</v>
          </cell>
          <cell r="N162">
            <v>38413</v>
          </cell>
          <cell r="O162">
            <v>0</v>
          </cell>
          <cell r="Q162">
            <v>0</v>
          </cell>
          <cell r="S162">
            <v>0</v>
          </cell>
          <cell r="U162">
            <v>0</v>
          </cell>
          <cell r="W162">
            <v>0</v>
          </cell>
          <cell r="Y162">
            <v>0</v>
          </cell>
          <cell r="AA162">
            <v>0</v>
          </cell>
          <cell r="AC162">
            <v>0</v>
          </cell>
          <cell r="AE162">
            <v>0</v>
          </cell>
          <cell r="AM162">
            <v>0</v>
          </cell>
          <cell r="AS162">
            <v>0</v>
          </cell>
          <cell r="AU162">
            <v>0</v>
          </cell>
          <cell r="AW162">
            <v>0</v>
          </cell>
          <cell r="AY162">
            <v>0</v>
          </cell>
          <cell r="BA162">
            <v>50</v>
          </cell>
          <cell r="BB162" t="str">
            <v>X</v>
          </cell>
          <cell r="BC162">
            <v>0</v>
          </cell>
          <cell r="BE162">
            <v>0</v>
          </cell>
          <cell r="BG162">
            <v>50</v>
          </cell>
          <cell r="BH162" t="str">
            <v>X</v>
          </cell>
          <cell r="BM162" t="str">
            <v>dave spencer</v>
          </cell>
          <cell r="BN162">
            <v>42860.355034722219</v>
          </cell>
          <cell r="BO162" t="str">
            <v>6BD53233YG8443705</v>
          </cell>
          <cell r="BP162">
            <v>6</v>
          </cell>
          <cell r="BQ162" t="str">
            <v>Card</v>
          </cell>
          <cell r="BR162" t="b">
            <v>1</v>
          </cell>
          <cell r="BS162">
            <v>17096375735460</v>
          </cell>
          <cell r="BT162" t="str">
            <v>66 winchester ave</v>
          </cell>
          <cell r="BU162" t="str">
            <v>great sankey</v>
          </cell>
          <cell r="BV162" t="str">
            <v>warrington</v>
          </cell>
          <cell r="BW162" t="str">
            <v>cheshire</v>
          </cell>
          <cell r="BX162" t="str">
            <v>wa51xx</v>
          </cell>
          <cell r="BY162" t="str">
            <v>jcfunky@hotmail.co.uk</v>
          </cell>
          <cell r="BZ162">
            <v>1925479708</v>
          </cell>
          <cell r="CA162">
            <v>7852979318</v>
          </cell>
        </row>
        <row r="163">
          <cell r="A163">
            <v>163</v>
          </cell>
          <cell r="B163">
            <v>34533</v>
          </cell>
          <cell r="C163">
            <v>3019295</v>
          </cell>
          <cell r="D163" t="b">
            <v>1</v>
          </cell>
          <cell r="E163" t="str">
            <v>Issy</v>
          </cell>
          <cell r="F163" t="str">
            <v>Clarke</v>
          </cell>
          <cell r="G163" t="str">
            <v>Issy CLARKE</v>
          </cell>
          <cell r="H163" t="str">
            <v>West Cheshire AC</v>
          </cell>
          <cell r="I163" t="str">
            <v>Tarporley High School</v>
          </cell>
          <cell r="J163" t="str">
            <v>U17 Women</v>
          </cell>
          <cell r="K163" t="str">
            <v>Female</v>
          </cell>
          <cell r="L163" t="str">
            <v>Residency</v>
          </cell>
          <cell r="M163" t="str">
            <v>Greater Manchester</v>
          </cell>
          <cell r="N163">
            <v>36895</v>
          </cell>
          <cell r="O163">
            <v>0</v>
          </cell>
          <cell r="Q163">
            <v>0</v>
          </cell>
          <cell r="S163">
            <v>0</v>
          </cell>
          <cell r="U163">
            <v>0</v>
          </cell>
          <cell r="W163">
            <v>30</v>
          </cell>
          <cell r="X163">
            <v>4.53</v>
          </cell>
          <cell r="Y163">
            <v>0</v>
          </cell>
          <cell r="AA163">
            <v>0</v>
          </cell>
          <cell r="AC163">
            <v>0</v>
          </cell>
          <cell r="AE163">
            <v>0</v>
          </cell>
          <cell r="AM163">
            <v>0</v>
          </cell>
          <cell r="AS163">
            <v>0</v>
          </cell>
          <cell r="AU163">
            <v>0</v>
          </cell>
          <cell r="AW163">
            <v>0</v>
          </cell>
          <cell r="AY163">
            <v>0</v>
          </cell>
          <cell r="BA163">
            <v>0</v>
          </cell>
          <cell r="BC163">
            <v>0</v>
          </cell>
          <cell r="BE163">
            <v>0</v>
          </cell>
          <cell r="BG163">
            <v>0</v>
          </cell>
          <cell r="BM163" t="str">
            <v>Coach ..</v>
          </cell>
          <cell r="BN163">
            <v>42799.487615740742</v>
          </cell>
          <cell r="BO163" t="str">
            <v>9RD292381L9016825</v>
          </cell>
          <cell r="BP163">
            <v>6</v>
          </cell>
          <cell r="BQ163" t="str">
            <v>Card</v>
          </cell>
          <cell r="BR163" t="b">
            <v>1</v>
          </cell>
          <cell r="BS163">
            <v>4010121867089</v>
          </cell>
          <cell r="BT163" t="str">
            <v>Springfield, Sadlers Wells</v>
          </cell>
          <cell r="BV163" t="str">
            <v>Bunbury</v>
          </cell>
          <cell r="BW163" t="str">
            <v>Cheshire</v>
          </cell>
          <cell r="BX163" t="str">
            <v>CW6 9NU</v>
          </cell>
          <cell r="BY163" t="str">
            <v>j.clarke@orange.net</v>
          </cell>
          <cell r="BZ163">
            <v>7773438277</v>
          </cell>
        </row>
        <row r="164">
          <cell r="A164">
            <v>164</v>
          </cell>
          <cell r="B164">
            <v>34528</v>
          </cell>
          <cell r="C164">
            <v>3019294</v>
          </cell>
          <cell r="D164" t="b">
            <v>1</v>
          </cell>
          <cell r="E164" t="str">
            <v>Katie</v>
          </cell>
          <cell r="F164" t="str">
            <v>Clarke</v>
          </cell>
          <cell r="G164" t="str">
            <v>Katie CLARKE</v>
          </cell>
          <cell r="H164" t="str">
            <v>West Cheshire AC</v>
          </cell>
          <cell r="I164" t="str">
            <v>Tarporley High School</v>
          </cell>
          <cell r="J164" t="str">
            <v>U20 Women</v>
          </cell>
          <cell r="K164" t="str">
            <v>Female</v>
          </cell>
          <cell r="L164" t="str">
            <v>Residency</v>
          </cell>
          <cell r="M164" t="str">
            <v>Greater Manchester</v>
          </cell>
          <cell r="N164">
            <v>36291</v>
          </cell>
          <cell r="O164">
            <v>0</v>
          </cell>
          <cell r="Q164">
            <v>0</v>
          </cell>
          <cell r="S164">
            <v>0</v>
          </cell>
          <cell r="U164">
            <v>0</v>
          </cell>
          <cell r="W164">
            <v>0</v>
          </cell>
          <cell r="Y164">
            <v>20</v>
          </cell>
          <cell r="Z164" t="str">
            <v>X</v>
          </cell>
          <cell r="AA164">
            <v>0</v>
          </cell>
          <cell r="AC164">
            <v>0</v>
          </cell>
          <cell r="AE164">
            <v>0</v>
          </cell>
          <cell r="AM164">
            <v>20</v>
          </cell>
          <cell r="AN164" t="str">
            <v>10.28.5</v>
          </cell>
          <cell r="AS164">
            <v>0</v>
          </cell>
          <cell r="AU164">
            <v>0</v>
          </cell>
          <cell r="AW164">
            <v>0</v>
          </cell>
          <cell r="AY164">
            <v>0</v>
          </cell>
          <cell r="BA164">
            <v>0</v>
          </cell>
          <cell r="BC164">
            <v>0</v>
          </cell>
          <cell r="BE164">
            <v>0</v>
          </cell>
          <cell r="BG164">
            <v>0</v>
          </cell>
          <cell r="BM164" t="str">
            <v>Coach ..</v>
          </cell>
          <cell r="BN164">
            <v>42799.479444444441</v>
          </cell>
          <cell r="BO164" t="str">
            <v>42A698047K790961W</v>
          </cell>
          <cell r="BP164">
            <v>6</v>
          </cell>
          <cell r="BQ164" t="str">
            <v>Card</v>
          </cell>
          <cell r="BR164" t="b">
            <v>1</v>
          </cell>
          <cell r="BS164">
            <v>1105921867089</v>
          </cell>
          <cell r="BT164" t="str">
            <v>Springfield, Sadlers Wells</v>
          </cell>
          <cell r="BV164" t="str">
            <v>Bunbury</v>
          </cell>
          <cell r="BW164" t="str">
            <v>Cheshire</v>
          </cell>
          <cell r="BX164" t="str">
            <v>CW6 9NU</v>
          </cell>
          <cell r="BY164" t="str">
            <v>j.clarke@orange.net</v>
          </cell>
          <cell r="BZ164">
            <v>7773438277</v>
          </cell>
        </row>
        <row r="165">
          <cell r="A165">
            <v>165</v>
          </cell>
          <cell r="B165">
            <v>34711</v>
          </cell>
          <cell r="C165">
            <v>3345220</v>
          </cell>
          <cell r="D165" t="b">
            <v>1</v>
          </cell>
          <cell r="E165" t="str">
            <v>Shauna</v>
          </cell>
          <cell r="F165" t="str">
            <v>Clarke</v>
          </cell>
          <cell r="G165" t="str">
            <v>Shauna CLARKE</v>
          </cell>
          <cell r="H165" t="str">
            <v>Warrington A C</v>
          </cell>
          <cell r="I165" t="str">
            <v>St Peters School</v>
          </cell>
          <cell r="J165" t="str">
            <v>U13 Girls</v>
          </cell>
          <cell r="K165" t="str">
            <v>Female</v>
          </cell>
          <cell r="L165" t="str">
            <v>Birth</v>
          </cell>
          <cell r="M165" t="str">
            <v>Warrington</v>
          </cell>
          <cell r="N165">
            <v>38494</v>
          </cell>
          <cell r="O165">
            <v>0</v>
          </cell>
          <cell r="Q165">
            <v>50</v>
          </cell>
          <cell r="R165" t="str">
            <v>X</v>
          </cell>
          <cell r="S165">
            <v>0</v>
          </cell>
          <cell r="U165">
            <v>0</v>
          </cell>
          <cell r="W165">
            <v>0</v>
          </cell>
          <cell r="Y165">
            <v>0</v>
          </cell>
          <cell r="AA165">
            <v>0</v>
          </cell>
          <cell r="AC165">
            <v>0</v>
          </cell>
          <cell r="AE165">
            <v>0</v>
          </cell>
          <cell r="AM165">
            <v>0</v>
          </cell>
          <cell r="AS165">
            <v>0</v>
          </cell>
          <cell r="AU165">
            <v>0</v>
          </cell>
          <cell r="AW165">
            <v>0</v>
          </cell>
          <cell r="AY165">
            <v>0</v>
          </cell>
          <cell r="BA165">
            <v>0</v>
          </cell>
          <cell r="BC165">
            <v>0</v>
          </cell>
          <cell r="BE165">
            <v>0</v>
          </cell>
          <cell r="BG165">
            <v>0</v>
          </cell>
          <cell r="BM165" t="str">
            <v>Coach ..</v>
          </cell>
          <cell r="BN165">
            <v>42830.546030092592</v>
          </cell>
          <cell r="BO165">
            <v>0</v>
          </cell>
          <cell r="BP165">
            <v>6</v>
          </cell>
          <cell r="BQ165" t="str">
            <v>Card</v>
          </cell>
          <cell r="BR165" t="b">
            <v>0</v>
          </cell>
          <cell r="BS165">
            <v>20571375733946</v>
          </cell>
          <cell r="BT165" t="str">
            <v>4 Barnfield Road</v>
          </cell>
          <cell r="BU165" t="str">
            <v>Woolston</v>
          </cell>
          <cell r="BV165" t="str">
            <v>Warrington</v>
          </cell>
          <cell r="BW165" t="str">
            <v>Cheshire</v>
          </cell>
          <cell r="BX165" t="str">
            <v>Wa1 4 ne</v>
          </cell>
          <cell r="BY165" t="str">
            <v>Bernadette.clarke3@sky.com</v>
          </cell>
          <cell r="BZ165" t="str">
            <v>Phone Number (Day)</v>
          </cell>
          <cell r="CA165">
            <v>7977498669</v>
          </cell>
        </row>
        <row r="166">
          <cell r="A166">
            <v>166</v>
          </cell>
          <cell r="B166">
            <v>33004</v>
          </cell>
          <cell r="C166">
            <v>3509020</v>
          </cell>
          <cell r="D166" t="b">
            <v>1</v>
          </cell>
          <cell r="E166" t="str">
            <v>Faye</v>
          </cell>
          <cell r="F166" t="str">
            <v>Conboy</v>
          </cell>
          <cell r="G166" t="str">
            <v>Faye CONBOY</v>
          </cell>
          <cell r="H166" t="str">
            <v>Vale Royal AC</v>
          </cell>
          <cell r="I166" t="str">
            <v>County High School Leftwich</v>
          </cell>
          <cell r="J166" t="str">
            <v>U15 Girls</v>
          </cell>
          <cell r="K166" t="str">
            <v>Female</v>
          </cell>
          <cell r="L166" t="str">
            <v>Residency</v>
          </cell>
          <cell r="M166" t="str">
            <v>Town/City Place of Birth ...</v>
          </cell>
          <cell r="N166">
            <v>38162</v>
          </cell>
          <cell r="O166">
            <v>0</v>
          </cell>
          <cell r="Q166">
            <v>0</v>
          </cell>
          <cell r="S166">
            <v>0</v>
          </cell>
          <cell r="U166">
            <v>40</v>
          </cell>
          <cell r="V166" t="str">
            <v>X</v>
          </cell>
          <cell r="W166">
            <v>0</v>
          </cell>
          <cell r="Y166">
            <v>0</v>
          </cell>
          <cell r="AA166">
            <v>0</v>
          </cell>
          <cell r="AC166">
            <v>0</v>
          </cell>
          <cell r="AE166">
            <v>0</v>
          </cell>
          <cell r="AM166">
            <v>0</v>
          </cell>
          <cell r="AS166">
            <v>0</v>
          </cell>
          <cell r="AU166">
            <v>0</v>
          </cell>
          <cell r="AW166">
            <v>0</v>
          </cell>
          <cell r="AY166">
            <v>0</v>
          </cell>
          <cell r="BA166">
            <v>0</v>
          </cell>
          <cell r="BC166">
            <v>0</v>
          </cell>
          <cell r="BE166">
            <v>0</v>
          </cell>
          <cell r="BG166">
            <v>0</v>
          </cell>
          <cell r="BM166" t="str">
            <v>Shaun McGrath</v>
          </cell>
          <cell r="BN166">
            <v>42842.164375</v>
          </cell>
          <cell r="BO166" t="str">
            <v>9L7247245F9126128</v>
          </cell>
          <cell r="BP166">
            <v>6</v>
          </cell>
          <cell r="BQ166" t="str">
            <v>Card</v>
          </cell>
          <cell r="BR166" t="b">
            <v>1</v>
          </cell>
          <cell r="BS166">
            <v>24604431980133</v>
          </cell>
          <cell r="BT166" t="str">
            <v>342 London Road</v>
          </cell>
          <cell r="BU166" t="str">
            <v>Davenham</v>
          </cell>
          <cell r="BV166" t="str">
            <v>Northwich</v>
          </cell>
          <cell r="BW166" t="str">
            <v>Cheshire</v>
          </cell>
          <cell r="BX166" t="str">
            <v>CW9 8ED</v>
          </cell>
          <cell r="BY166" t="str">
            <v>susan.hall@btinternet.com</v>
          </cell>
          <cell r="BZ166">
            <v>1606333076</v>
          </cell>
          <cell r="CA166">
            <v>7759742022</v>
          </cell>
        </row>
        <row r="167">
          <cell r="A167">
            <v>167</v>
          </cell>
          <cell r="B167">
            <v>33552</v>
          </cell>
          <cell r="C167">
            <v>3525372</v>
          </cell>
          <cell r="D167" t="b">
            <v>1</v>
          </cell>
          <cell r="E167" t="str">
            <v>Jess</v>
          </cell>
          <cell r="F167" t="str">
            <v>Connolly</v>
          </cell>
          <cell r="G167" t="str">
            <v>Jess CONNOLLY</v>
          </cell>
          <cell r="H167" t="str">
            <v>Warrington Tri Club</v>
          </cell>
          <cell r="I167" t="str">
            <v>Bridgewater High</v>
          </cell>
          <cell r="J167" t="str">
            <v>U15 Girls</v>
          </cell>
          <cell r="K167" t="str">
            <v>Female</v>
          </cell>
          <cell r="L167" t="str">
            <v>Residency</v>
          </cell>
          <cell r="M167" t="str">
            <v>Chester</v>
          </cell>
          <cell r="N167">
            <v>38011</v>
          </cell>
          <cell r="O167">
            <v>0</v>
          </cell>
          <cell r="Q167">
            <v>0</v>
          </cell>
          <cell r="S167">
            <v>0</v>
          </cell>
          <cell r="U167">
            <v>40</v>
          </cell>
          <cell r="V167" t="str">
            <v>5.24.30</v>
          </cell>
          <cell r="W167">
            <v>40</v>
          </cell>
          <cell r="Y167">
            <v>0</v>
          </cell>
          <cell r="AA167">
            <v>0</v>
          </cell>
          <cell r="AC167">
            <v>0</v>
          </cell>
          <cell r="AE167">
            <v>0</v>
          </cell>
          <cell r="AM167">
            <v>0</v>
          </cell>
          <cell r="AS167">
            <v>0</v>
          </cell>
          <cell r="AU167">
            <v>0</v>
          </cell>
          <cell r="AW167">
            <v>0</v>
          </cell>
          <cell r="AY167">
            <v>0</v>
          </cell>
          <cell r="BA167">
            <v>0</v>
          </cell>
          <cell r="BC167">
            <v>0</v>
          </cell>
          <cell r="BE167">
            <v>0</v>
          </cell>
          <cell r="BG167">
            <v>0</v>
          </cell>
          <cell r="BM167" t="str">
            <v>Coach ..</v>
          </cell>
          <cell r="BN167">
            <v>42847.165868055556</v>
          </cell>
          <cell r="BO167" t="str">
            <v>90117171G7708061B</v>
          </cell>
          <cell r="BP167">
            <v>6</v>
          </cell>
          <cell r="BQ167" t="str">
            <v>Card</v>
          </cell>
          <cell r="BR167" t="b">
            <v>1</v>
          </cell>
          <cell r="BS167">
            <v>31911399720623</v>
          </cell>
          <cell r="BT167" t="str">
            <v>17 Steventon sandymoor</v>
          </cell>
          <cell r="BV167" t="str">
            <v>Runcorn</v>
          </cell>
          <cell r="BW167" t="str">
            <v>Cheshire</v>
          </cell>
          <cell r="BX167" t="str">
            <v>WA71UB</v>
          </cell>
          <cell r="BY167" t="str">
            <v>brettkate@uwclub.net</v>
          </cell>
          <cell r="BZ167">
            <v>1928579439</v>
          </cell>
          <cell r="CA167">
            <v>7985913794</v>
          </cell>
        </row>
        <row r="168">
          <cell r="A168">
            <v>168</v>
          </cell>
          <cell r="B168">
            <v>32213</v>
          </cell>
          <cell r="C168">
            <v>3412373</v>
          </cell>
          <cell r="D168" t="b">
            <v>1</v>
          </cell>
          <cell r="E168" t="str">
            <v>Lara</v>
          </cell>
          <cell r="F168" t="str">
            <v>Crawford</v>
          </cell>
          <cell r="G168" t="str">
            <v>Lara CRAWFORD</v>
          </cell>
          <cell r="H168" t="str">
            <v>Sale Harriers Manchester</v>
          </cell>
          <cell r="I168" t="str">
            <v>Falibroome Academy</v>
          </cell>
          <cell r="J168" t="str">
            <v>U15 Girls</v>
          </cell>
          <cell r="K168" t="str">
            <v>Female</v>
          </cell>
          <cell r="L168" t="str">
            <v>Birth</v>
          </cell>
          <cell r="M168" t="str">
            <v>MACCLESFIELD</v>
          </cell>
          <cell r="N168">
            <v>37792</v>
          </cell>
          <cell r="O168">
            <v>0</v>
          </cell>
          <cell r="Q168">
            <v>0</v>
          </cell>
          <cell r="S168">
            <v>0</v>
          </cell>
          <cell r="U168">
            <v>40</v>
          </cell>
          <cell r="V168" t="str">
            <v>2.29.59</v>
          </cell>
          <cell r="W168">
            <v>40</v>
          </cell>
          <cell r="X168" t="str">
            <v>4.55.24</v>
          </cell>
          <cell r="Y168">
            <v>0</v>
          </cell>
          <cell r="AA168">
            <v>0</v>
          </cell>
          <cell r="AC168">
            <v>0</v>
          </cell>
          <cell r="AE168">
            <v>0</v>
          </cell>
          <cell r="AM168">
            <v>0</v>
          </cell>
          <cell r="AS168">
            <v>0</v>
          </cell>
          <cell r="AU168">
            <v>0</v>
          </cell>
          <cell r="AW168">
            <v>0</v>
          </cell>
          <cell r="AY168">
            <v>0</v>
          </cell>
          <cell r="BA168">
            <v>0</v>
          </cell>
          <cell r="BC168">
            <v>0</v>
          </cell>
          <cell r="BE168">
            <v>0</v>
          </cell>
          <cell r="BG168">
            <v>0</v>
          </cell>
          <cell r="BM168" t="str">
            <v>Richard Goddard</v>
          </cell>
          <cell r="BN168">
            <v>42739.548125000001</v>
          </cell>
          <cell r="BO168">
            <v>0</v>
          </cell>
          <cell r="BP168">
            <v>12</v>
          </cell>
          <cell r="BQ168" t="str">
            <v>BACS</v>
          </cell>
          <cell r="BR168" t="b">
            <v>1</v>
          </cell>
          <cell r="BS168">
            <v>10315821878565</v>
          </cell>
          <cell r="BT168" t="str">
            <v>10 Ravenhoe Lane</v>
          </cell>
          <cell r="BV168" t="str">
            <v>MACCLESFIELD</v>
          </cell>
          <cell r="BW168" t="str">
            <v>Cheshire</v>
          </cell>
          <cell r="BX168" t="str">
            <v>SK105TN</v>
          </cell>
          <cell r="BY168" t="str">
            <v>nadine.crawford@btinternet.com</v>
          </cell>
          <cell r="BZ168" t="str">
            <v>01625 433787</v>
          </cell>
          <cell r="CA168">
            <v>7930393169</v>
          </cell>
        </row>
        <row r="169">
          <cell r="A169">
            <v>169</v>
          </cell>
          <cell r="B169">
            <v>34261</v>
          </cell>
          <cell r="C169">
            <v>3087923</v>
          </cell>
          <cell r="D169" t="b">
            <v>1</v>
          </cell>
          <cell r="E169" t="str">
            <v>Anna</v>
          </cell>
          <cell r="F169" t="str">
            <v>Crayston</v>
          </cell>
          <cell r="G169" t="str">
            <v>Anna CRAYSTON</v>
          </cell>
          <cell r="H169" t="str">
            <v>West Cheshire AC</v>
          </cell>
          <cell r="I169" t="str">
            <v>School ..</v>
          </cell>
          <cell r="J169" t="str">
            <v>U15 Girls</v>
          </cell>
          <cell r="K169" t="str">
            <v>Female</v>
          </cell>
          <cell r="L169" t="str">
            <v>Residency</v>
          </cell>
          <cell r="M169" t="str">
            <v>Town/City Place of Birth ...</v>
          </cell>
          <cell r="N169">
            <v>37535</v>
          </cell>
          <cell r="O169">
            <v>0</v>
          </cell>
          <cell r="Q169">
            <v>40</v>
          </cell>
          <cell r="R169">
            <v>27.4</v>
          </cell>
          <cell r="S169">
            <v>0</v>
          </cell>
          <cell r="U169">
            <v>0</v>
          </cell>
          <cell r="W169">
            <v>0</v>
          </cell>
          <cell r="Y169">
            <v>0</v>
          </cell>
          <cell r="AA169">
            <v>0</v>
          </cell>
          <cell r="AC169">
            <v>0</v>
          </cell>
          <cell r="AE169">
            <v>0</v>
          </cell>
          <cell r="AM169">
            <v>0</v>
          </cell>
          <cell r="AS169">
            <v>0</v>
          </cell>
          <cell r="AU169">
            <v>0</v>
          </cell>
          <cell r="AW169">
            <v>40</v>
          </cell>
          <cell r="AX169">
            <v>4.99</v>
          </cell>
          <cell r="AY169">
            <v>0</v>
          </cell>
          <cell r="BA169">
            <v>0</v>
          </cell>
          <cell r="BC169">
            <v>0</v>
          </cell>
          <cell r="BE169">
            <v>0</v>
          </cell>
          <cell r="BG169">
            <v>0</v>
          </cell>
          <cell r="BM169" t="str">
            <v>Coach ..</v>
          </cell>
          <cell r="BN169">
            <v>42855.396770833337</v>
          </cell>
          <cell r="BO169" t="str">
            <v>31943606U9346660Y</v>
          </cell>
          <cell r="BP169">
            <v>12</v>
          </cell>
          <cell r="BQ169" t="str">
            <v>Card</v>
          </cell>
          <cell r="BR169" t="b">
            <v>1</v>
          </cell>
          <cell r="BS169">
            <v>61446741634924</v>
          </cell>
          <cell r="BT169" t="str">
            <v>20 Heatherways</v>
          </cell>
          <cell r="BV169" t="str">
            <v>Tarporley</v>
          </cell>
          <cell r="BW169" t="str">
            <v>Cheshire</v>
          </cell>
          <cell r="BX169" t="str">
            <v>CW6 0HP</v>
          </cell>
          <cell r="BY169" t="str">
            <v>jackycrayston@btinternet.com</v>
          </cell>
          <cell r="BZ169" t="str">
            <v>01829 733455</v>
          </cell>
          <cell r="CA169">
            <v>7848878798</v>
          </cell>
          <cell r="CB169" t="b">
            <v>1</v>
          </cell>
        </row>
        <row r="170">
          <cell r="A170">
            <v>170</v>
          </cell>
          <cell r="B170">
            <v>32366</v>
          </cell>
          <cell r="C170">
            <v>3286993</v>
          </cell>
          <cell r="D170" t="b">
            <v>0</v>
          </cell>
          <cell r="E170" t="str">
            <v>Anna</v>
          </cell>
          <cell r="F170" t="str">
            <v>Crighton</v>
          </cell>
          <cell r="G170" t="str">
            <v>Anna CRIGHTON</v>
          </cell>
          <cell r="H170" t="str">
            <v>Crewe &amp; Nantwich AC</v>
          </cell>
          <cell r="I170" t="str">
            <v>Brine Leas</v>
          </cell>
          <cell r="J170" t="str">
            <v>U15 Girls</v>
          </cell>
          <cell r="K170" t="str">
            <v>Female</v>
          </cell>
          <cell r="L170" t="str">
            <v>Birth</v>
          </cell>
          <cell r="M170" t="str">
            <v>Crewe</v>
          </cell>
          <cell r="N170">
            <v>38165</v>
          </cell>
          <cell r="O170">
            <v>0</v>
          </cell>
          <cell r="Q170">
            <v>0</v>
          </cell>
          <cell r="S170">
            <v>0</v>
          </cell>
          <cell r="U170">
            <v>0</v>
          </cell>
          <cell r="W170">
            <v>40</v>
          </cell>
          <cell r="X170">
            <v>6.12</v>
          </cell>
          <cell r="Y170">
            <v>0</v>
          </cell>
          <cell r="AA170">
            <v>0</v>
          </cell>
          <cell r="AC170">
            <v>0</v>
          </cell>
          <cell r="AE170">
            <v>0</v>
          </cell>
          <cell r="AM170">
            <v>0</v>
          </cell>
          <cell r="AS170">
            <v>0</v>
          </cell>
          <cell r="AU170">
            <v>0</v>
          </cell>
          <cell r="AW170">
            <v>0</v>
          </cell>
          <cell r="AY170">
            <v>0</v>
          </cell>
          <cell r="BA170">
            <v>0</v>
          </cell>
          <cell r="BC170">
            <v>0</v>
          </cell>
          <cell r="BE170">
            <v>0</v>
          </cell>
          <cell r="BG170">
            <v>0</v>
          </cell>
          <cell r="BM170" t="str">
            <v>Crewe and Nantwich ACC</v>
          </cell>
          <cell r="BN170">
            <v>42829.3</v>
          </cell>
          <cell r="BO170">
            <v>0</v>
          </cell>
          <cell r="BP170">
            <v>6</v>
          </cell>
          <cell r="BQ170" t="str">
            <v>Bank</v>
          </cell>
          <cell r="BR170" t="b">
            <v>0</v>
          </cell>
          <cell r="BS170">
            <v>52222455966383</v>
          </cell>
          <cell r="BT170" t="str">
            <v>316 Crewe Road</v>
          </cell>
          <cell r="BU170" t="str">
            <v>Wistaston</v>
          </cell>
          <cell r="BV170" t="str">
            <v>Nantwich</v>
          </cell>
          <cell r="BW170" t="str">
            <v>Cheshire</v>
          </cell>
          <cell r="BX170" t="str">
            <v>CW5 6NN</v>
          </cell>
          <cell r="BY170" t="str">
            <v>timc@countyins.com</v>
          </cell>
          <cell r="BZ170" t="str">
            <v>Phone Number (Day)</v>
          </cell>
          <cell r="CA170">
            <v>7920468493</v>
          </cell>
        </row>
        <row r="171">
          <cell r="A171">
            <v>171</v>
          </cell>
          <cell r="B171">
            <v>34561</v>
          </cell>
          <cell r="C171">
            <v>3382078</v>
          </cell>
          <cell r="D171" t="b">
            <v>1</v>
          </cell>
          <cell r="E171" t="str">
            <v>Lucie</v>
          </cell>
          <cell r="F171" t="str">
            <v>Davies</v>
          </cell>
          <cell r="G171" t="str">
            <v>Lucie DAVIES</v>
          </cell>
          <cell r="H171" t="str">
            <v>Warrington A C</v>
          </cell>
          <cell r="I171" t="str">
            <v>St. Peter's carholic primary</v>
          </cell>
          <cell r="J171" t="str">
            <v>U13 Girls</v>
          </cell>
          <cell r="K171" t="str">
            <v>Female</v>
          </cell>
          <cell r="L171" t="str">
            <v>Birth</v>
          </cell>
          <cell r="M171" t="str">
            <v>Warrington</v>
          </cell>
          <cell r="N171">
            <v>38801</v>
          </cell>
          <cell r="O171">
            <v>0</v>
          </cell>
          <cell r="Q171">
            <v>0</v>
          </cell>
          <cell r="S171">
            <v>0</v>
          </cell>
          <cell r="U171">
            <v>50</v>
          </cell>
          <cell r="V171" t="str">
            <v>X</v>
          </cell>
          <cell r="W171">
            <v>50</v>
          </cell>
          <cell r="X171" t="str">
            <v>X</v>
          </cell>
          <cell r="Y171">
            <v>0</v>
          </cell>
          <cell r="AA171">
            <v>0</v>
          </cell>
          <cell r="AC171">
            <v>0</v>
          </cell>
          <cell r="AE171">
            <v>0</v>
          </cell>
          <cell r="AM171">
            <v>0</v>
          </cell>
          <cell r="AS171">
            <v>0</v>
          </cell>
          <cell r="AU171">
            <v>0</v>
          </cell>
          <cell r="AW171">
            <v>0</v>
          </cell>
          <cell r="AY171">
            <v>0</v>
          </cell>
          <cell r="BA171">
            <v>0</v>
          </cell>
          <cell r="BC171">
            <v>0</v>
          </cell>
          <cell r="BE171">
            <v>0</v>
          </cell>
          <cell r="BG171">
            <v>0</v>
          </cell>
          <cell r="BM171" t="str">
            <v>Julian</v>
          </cell>
          <cell r="BN171">
            <v>42799.598587962966</v>
          </cell>
          <cell r="BO171" t="str">
            <v>0UB409557A218800C</v>
          </cell>
          <cell r="BP171">
            <v>12</v>
          </cell>
          <cell r="BQ171" t="str">
            <v>Card</v>
          </cell>
          <cell r="BR171" t="b">
            <v>1</v>
          </cell>
          <cell r="BS171">
            <v>1969121867658</v>
          </cell>
          <cell r="BT171" t="str">
            <v>68 green lane</v>
          </cell>
          <cell r="BU171" t="str">
            <v>Padgate</v>
          </cell>
          <cell r="BV171" t="str">
            <v>Warrington</v>
          </cell>
          <cell r="BW171" t="str">
            <v>Cheshire</v>
          </cell>
          <cell r="BX171" t="str">
            <v>Wa1 4jl</v>
          </cell>
          <cell r="BY171" t="str">
            <v>Sharon1969@tiscsli.co.uk</v>
          </cell>
          <cell r="BZ171">
            <v>7799810445</v>
          </cell>
          <cell r="CA171">
            <v>7799810445</v>
          </cell>
        </row>
        <row r="172">
          <cell r="A172">
            <v>172</v>
          </cell>
          <cell r="B172">
            <v>34378</v>
          </cell>
          <cell r="C172">
            <v>3548915</v>
          </cell>
          <cell r="D172" t="b">
            <v>1</v>
          </cell>
          <cell r="E172" t="str">
            <v>Rebecca</v>
          </cell>
          <cell r="F172" t="str">
            <v>Dilworth</v>
          </cell>
          <cell r="G172" t="str">
            <v>Rebecca DILWORTH</v>
          </cell>
          <cell r="H172" t="str">
            <v>Macclesfield Harriers &amp; AC</v>
          </cell>
          <cell r="I172" t="str">
            <v>School ..</v>
          </cell>
          <cell r="J172" t="str">
            <v>U13 Girls</v>
          </cell>
          <cell r="K172" t="str">
            <v>Female</v>
          </cell>
          <cell r="L172" t="str">
            <v>Birth</v>
          </cell>
          <cell r="M172" t="str">
            <v>Macclesfield</v>
          </cell>
          <cell r="N172">
            <v>38901</v>
          </cell>
          <cell r="O172">
            <v>0</v>
          </cell>
          <cell r="Q172">
            <v>0</v>
          </cell>
          <cell r="S172">
            <v>0</v>
          </cell>
          <cell r="U172">
            <v>50</v>
          </cell>
          <cell r="V172">
            <v>2.3490000000000002</v>
          </cell>
          <cell r="W172">
            <v>50</v>
          </cell>
          <cell r="X172">
            <v>4.0869999999999997</v>
          </cell>
          <cell r="Y172">
            <v>0</v>
          </cell>
          <cell r="AA172">
            <v>0</v>
          </cell>
          <cell r="AC172">
            <v>0</v>
          </cell>
          <cell r="AE172">
            <v>0</v>
          </cell>
          <cell r="AM172">
            <v>0</v>
          </cell>
          <cell r="AS172">
            <v>0</v>
          </cell>
          <cell r="AU172">
            <v>0</v>
          </cell>
          <cell r="AW172">
            <v>0</v>
          </cell>
          <cell r="AY172">
            <v>0</v>
          </cell>
          <cell r="BA172">
            <v>0</v>
          </cell>
          <cell r="BC172">
            <v>0</v>
          </cell>
          <cell r="BE172">
            <v>0</v>
          </cell>
          <cell r="BG172">
            <v>0</v>
          </cell>
          <cell r="BM172" t="str">
            <v>Coach ..</v>
          </cell>
          <cell r="BN172">
            <v>42740.480057870373</v>
          </cell>
          <cell r="BO172" t="str">
            <v>8RX23207H48990813</v>
          </cell>
          <cell r="BP172">
            <v>12</v>
          </cell>
          <cell r="BQ172" t="str">
            <v>Card</v>
          </cell>
          <cell r="BR172" t="b">
            <v>1</v>
          </cell>
          <cell r="BS172">
            <v>17366741637248</v>
          </cell>
          <cell r="BT172" t="str">
            <v>23 Sandringham Road</v>
          </cell>
          <cell r="BV172" t="str">
            <v>Macclesfield</v>
          </cell>
          <cell r="BW172" t="str">
            <v>Cheshire</v>
          </cell>
          <cell r="BX172" t="str">
            <v>SK10 1QB</v>
          </cell>
          <cell r="BY172" t="str">
            <v>Sarah.dilworth@astrazeneca.com</v>
          </cell>
          <cell r="BZ172" t="str">
            <v>Phone Number (Day)</v>
          </cell>
          <cell r="CA172">
            <v>7958470108</v>
          </cell>
        </row>
        <row r="173">
          <cell r="A173">
            <v>173</v>
          </cell>
          <cell r="B173">
            <v>33335</v>
          </cell>
          <cell r="C173">
            <v>2995528</v>
          </cell>
          <cell r="D173" t="b">
            <v>1</v>
          </cell>
          <cell r="E173" t="str">
            <v>Chloe</v>
          </cell>
          <cell r="F173" t="str">
            <v>Doggett</v>
          </cell>
          <cell r="G173" t="str">
            <v>Chloe DOGGETT</v>
          </cell>
          <cell r="H173" t="str">
            <v>Sale Harriers Manchester</v>
          </cell>
          <cell r="I173" t="str">
            <v>School ..</v>
          </cell>
          <cell r="J173" t="str">
            <v>U20 Women</v>
          </cell>
          <cell r="K173" t="str">
            <v>Female</v>
          </cell>
          <cell r="L173" t="str">
            <v>Birth</v>
          </cell>
          <cell r="M173" t="str">
            <v>Macclesfield</v>
          </cell>
          <cell r="N173">
            <v>36014</v>
          </cell>
          <cell r="O173">
            <v>0</v>
          </cell>
          <cell r="Q173">
            <v>0</v>
          </cell>
          <cell r="S173">
            <v>0</v>
          </cell>
          <cell r="U173">
            <v>0</v>
          </cell>
          <cell r="W173">
            <v>0</v>
          </cell>
          <cell r="Y173">
            <v>0</v>
          </cell>
          <cell r="AA173">
            <v>0</v>
          </cell>
          <cell r="AC173">
            <v>0</v>
          </cell>
          <cell r="AE173">
            <v>0</v>
          </cell>
          <cell r="AM173">
            <v>0</v>
          </cell>
          <cell r="AS173">
            <v>0</v>
          </cell>
          <cell r="AU173">
            <v>20</v>
          </cell>
          <cell r="AV173">
            <v>3</v>
          </cell>
          <cell r="AW173">
            <v>0</v>
          </cell>
          <cell r="AY173">
            <v>0</v>
          </cell>
          <cell r="BA173">
            <v>0</v>
          </cell>
          <cell r="BC173">
            <v>0</v>
          </cell>
          <cell r="BE173">
            <v>0</v>
          </cell>
          <cell r="BG173">
            <v>0</v>
          </cell>
          <cell r="BM173" t="str">
            <v>Coach ..</v>
          </cell>
          <cell r="BN173">
            <v>42845.252534722225</v>
          </cell>
          <cell r="BO173" t="str">
            <v>9KH38966L5326434L</v>
          </cell>
          <cell r="BP173">
            <v>6</v>
          </cell>
          <cell r="BQ173" t="str">
            <v>Card</v>
          </cell>
          <cell r="BR173" t="b">
            <v>1</v>
          </cell>
          <cell r="BS173">
            <v>4915045806955</v>
          </cell>
          <cell r="BT173" t="str">
            <v>25 Lakeside</v>
          </cell>
          <cell r="BV173" t="str">
            <v>Bosley Macclesfield</v>
          </cell>
          <cell r="BW173" t="str">
            <v>Cheshire</v>
          </cell>
          <cell r="BX173" t="str">
            <v>SK11 0PL</v>
          </cell>
          <cell r="BY173" t="str">
            <v>pascaledoggett@aol.co.uk</v>
          </cell>
          <cell r="BZ173" t="str">
            <v>Phone Number (Day)</v>
          </cell>
          <cell r="CA173">
            <v>7792467534</v>
          </cell>
          <cell r="CB173" t="b">
            <v>1</v>
          </cell>
        </row>
        <row r="174">
          <cell r="A174">
            <v>174</v>
          </cell>
          <cell r="B174">
            <v>34255</v>
          </cell>
          <cell r="C174">
            <v>2804798</v>
          </cell>
          <cell r="D174" t="b">
            <v>1</v>
          </cell>
          <cell r="E174" t="str">
            <v>Chloe</v>
          </cell>
          <cell r="F174" t="str">
            <v>Dooley</v>
          </cell>
          <cell r="G174" t="str">
            <v>Chloe DOOLEY</v>
          </cell>
          <cell r="H174" t="str">
            <v>Vale Royal AC</v>
          </cell>
          <cell r="I174" t="str">
            <v>Sir John Deanes College</v>
          </cell>
          <cell r="J174" t="str">
            <v>U20 Women</v>
          </cell>
          <cell r="K174" t="str">
            <v>Female</v>
          </cell>
          <cell r="L174" t="str">
            <v>Residency</v>
          </cell>
          <cell r="M174" t="str">
            <v>Northwich</v>
          </cell>
          <cell r="N174">
            <v>36261</v>
          </cell>
          <cell r="O174">
            <v>0</v>
          </cell>
          <cell r="Q174">
            <v>0</v>
          </cell>
          <cell r="S174">
            <v>0</v>
          </cell>
          <cell r="U174">
            <v>0</v>
          </cell>
          <cell r="W174">
            <v>20</v>
          </cell>
          <cell r="X174">
            <v>5.0010000000000003</v>
          </cell>
          <cell r="Y174">
            <v>0</v>
          </cell>
          <cell r="AA174">
            <v>0</v>
          </cell>
          <cell r="AC174">
            <v>0</v>
          </cell>
          <cell r="AE174">
            <v>0</v>
          </cell>
          <cell r="AM174">
            <v>0</v>
          </cell>
          <cell r="AS174">
            <v>0</v>
          </cell>
          <cell r="AU174">
            <v>0</v>
          </cell>
          <cell r="AW174">
            <v>0</v>
          </cell>
          <cell r="AY174">
            <v>0</v>
          </cell>
          <cell r="BA174">
            <v>0</v>
          </cell>
          <cell r="BC174">
            <v>0</v>
          </cell>
          <cell r="BE174">
            <v>0</v>
          </cell>
          <cell r="BG174">
            <v>0</v>
          </cell>
          <cell r="BM174" t="str">
            <v>Andy Carter</v>
          </cell>
          <cell r="BN174">
            <v>42855.353298611109</v>
          </cell>
          <cell r="BO174" t="str">
            <v>0B6398728G715425W</v>
          </cell>
          <cell r="BP174">
            <v>6</v>
          </cell>
          <cell r="BQ174" t="str">
            <v>Card</v>
          </cell>
          <cell r="BR174" t="b">
            <v>1</v>
          </cell>
          <cell r="BS174">
            <v>83818741634850</v>
          </cell>
          <cell r="BT174" t="str">
            <v>219A London Road</v>
          </cell>
          <cell r="BV174" t="str">
            <v>NORTHWICH</v>
          </cell>
          <cell r="BW174" t="str">
            <v>Cheshire</v>
          </cell>
          <cell r="BX174" t="str">
            <v>CW9 8AN</v>
          </cell>
          <cell r="BY174" t="str">
            <v>chloe@thedooleys.co.uk</v>
          </cell>
          <cell r="BZ174">
            <v>160646311</v>
          </cell>
          <cell r="CA174">
            <v>7876195501</v>
          </cell>
          <cell r="CB174" t="b">
            <v>1</v>
          </cell>
        </row>
        <row r="175">
          <cell r="A175">
            <v>175</v>
          </cell>
          <cell r="B175">
            <v>33949</v>
          </cell>
          <cell r="C175">
            <v>3626649</v>
          </cell>
          <cell r="D175" t="b">
            <v>1</v>
          </cell>
          <cell r="E175" t="str">
            <v>Maija</v>
          </cell>
          <cell r="F175" t="str">
            <v>Dunne</v>
          </cell>
          <cell r="G175" t="str">
            <v>Maija DUNNE</v>
          </cell>
          <cell r="H175" t="str">
            <v>Stockport Harriers &amp; AC</v>
          </cell>
          <cell r="I175" t="str">
            <v>Marple Hall School</v>
          </cell>
          <cell r="J175" t="str">
            <v>U15 Girls</v>
          </cell>
          <cell r="K175" t="str">
            <v>Female</v>
          </cell>
          <cell r="L175" t="str">
            <v>Birth</v>
          </cell>
          <cell r="M175" t="str">
            <v>Stockport</v>
          </cell>
          <cell r="N175">
            <v>37826</v>
          </cell>
          <cell r="O175">
            <v>0</v>
          </cell>
          <cell r="Q175">
            <v>0</v>
          </cell>
          <cell r="S175">
            <v>0</v>
          </cell>
          <cell r="U175">
            <v>40</v>
          </cell>
          <cell r="V175">
            <v>2.5388000000000002</v>
          </cell>
          <cell r="W175">
            <v>0</v>
          </cell>
          <cell r="Y175">
            <v>0</v>
          </cell>
          <cell r="AA175">
            <v>0</v>
          </cell>
          <cell r="AC175">
            <v>0</v>
          </cell>
          <cell r="AE175">
            <v>0</v>
          </cell>
          <cell r="AM175">
            <v>0</v>
          </cell>
          <cell r="AS175">
            <v>40</v>
          </cell>
          <cell r="AT175">
            <v>1.3</v>
          </cell>
          <cell r="AU175">
            <v>0</v>
          </cell>
          <cell r="AW175">
            <v>0</v>
          </cell>
          <cell r="AY175">
            <v>0</v>
          </cell>
          <cell r="BA175">
            <v>40</v>
          </cell>
          <cell r="BB175">
            <v>6.17</v>
          </cell>
          <cell r="BC175">
            <v>0</v>
          </cell>
          <cell r="BE175">
            <v>0</v>
          </cell>
          <cell r="BG175">
            <v>0</v>
          </cell>
          <cell r="BM175" t="str">
            <v>Joe Frost</v>
          </cell>
          <cell r="BN175">
            <v>42851.563518518517</v>
          </cell>
          <cell r="BO175" t="str">
            <v>4R619884BD959651V</v>
          </cell>
          <cell r="BP175">
            <v>18</v>
          </cell>
          <cell r="BQ175" t="str">
            <v>Card</v>
          </cell>
          <cell r="BR175" t="b">
            <v>1</v>
          </cell>
          <cell r="BS175">
            <v>2407833832633</v>
          </cell>
          <cell r="BT175" t="str">
            <v>50 Beacon View</v>
          </cell>
          <cell r="BU175" t="str">
            <v>Marple</v>
          </cell>
          <cell r="BV175" t="str">
            <v>Stockport</v>
          </cell>
          <cell r="BW175" t="str">
            <v>Cheshire</v>
          </cell>
          <cell r="BX175" t="str">
            <v>SK6 6PX</v>
          </cell>
          <cell r="BY175" t="str">
            <v>mark.j.dunne@manchester.ac.uk</v>
          </cell>
          <cell r="BZ175">
            <v>1614498654</v>
          </cell>
          <cell r="CA175">
            <v>7779980129</v>
          </cell>
        </row>
        <row r="176">
          <cell r="A176">
            <v>176</v>
          </cell>
          <cell r="B176">
            <v>34316</v>
          </cell>
          <cell r="C176">
            <v>2991890</v>
          </cell>
          <cell r="D176" t="b">
            <v>1</v>
          </cell>
          <cell r="E176" t="str">
            <v>Eve</v>
          </cell>
          <cell r="F176" t="str">
            <v>Duret</v>
          </cell>
          <cell r="G176" t="str">
            <v>Eve DURET</v>
          </cell>
          <cell r="H176" t="str">
            <v>West Cheshire AC</v>
          </cell>
          <cell r="I176" t="str">
            <v>WGSG</v>
          </cell>
          <cell r="J176" t="str">
            <v>U17 Women</v>
          </cell>
          <cell r="K176" t="str">
            <v>Female</v>
          </cell>
          <cell r="L176" t="str">
            <v>Residency</v>
          </cell>
          <cell r="M176" t="str">
            <v>Chester</v>
          </cell>
          <cell r="N176">
            <v>37344</v>
          </cell>
          <cell r="O176">
            <v>0</v>
          </cell>
          <cell r="Q176">
            <v>0</v>
          </cell>
          <cell r="S176">
            <v>0</v>
          </cell>
          <cell r="U176">
            <v>0</v>
          </cell>
          <cell r="W176">
            <v>30</v>
          </cell>
          <cell r="X176">
            <v>5.22</v>
          </cell>
          <cell r="Y176">
            <v>0</v>
          </cell>
          <cell r="AA176">
            <v>0</v>
          </cell>
          <cell r="AC176">
            <v>0</v>
          </cell>
          <cell r="AE176">
            <v>0</v>
          </cell>
          <cell r="AM176">
            <v>0</v>
          </cell>
          <cell r="AS176">
            <v>0</v>
          </cell>
          <cell r="AU176">
            <v>0</v>
          </cell>
          <cell r="AW176">
            <v>0</v>
          </cell>
          <cell r="AY176">
            <v>0</v>
          </cell>
          <cell r="BA176">
            <v>0</v>
          </cell>
          <cell r="BC176">
            <v>0</v>
          </cell>
          <cell r="BE176">
            <v>0</v>
          </cell>
          <cell r="BG176">
            <v>0</v>
          </cell>
          <cell r="BM176" t="str">
            <v>Coach ..</v>
          </cell>
          <cell r="BN176">
            <v>42740.116932870369</v>
          </cell>
          <cell r="BO176" t="str">
            <v>36R80289EG4540534</v>
          </cell>
          <cell r="BP176">
            <v>6</v>
          </cell>
          <cell r="BQ176" t="str">
            <v>Card</v>
          </cell>
          <cell r="BR176" t="b">
            <v>1</v>
          </cell>
          <cell r="BS176">
            <v>32701741636273</v>
          </cell>
          <cell r="BT176" t="str">
            <v>2 Red Cottages</v>
          </cell>
          <cell r="BU176" t="str">
            <v>Mill Lane</v>
          </cell>
          <cell r="BV176" t="str">
            <v>Willaston</v>
          </cell>
          <cell r="BW176" t="str">
            <v>Cheshire</v>
          </cell>
          <cell r="BX176" t="str">
            <v>CH64 1RS</v>
          </cell>
          <cell r="BY176" t="str">
            <v>dduret@liv.ac.uk</v>
          </cell>
          <cell r="BZ176" t="str">
            <v>0151 327 8439</v>
          </cell>
        </row>
        <row r="177">
          <cell r="A177">
            <v>177</v>
          </cell>
          <cell r="B177">
            <v>34530</v>
          </cell>
          <cell r="C177">
            <v>3576271</v>
          </cell>
          <cell r="D177" t="b">
            <v>1</v>
          </cell>
          <cell r="E177" t="str">
            <v>Lily</v>
          </cell>
          <cell r="F177" t="str">
            <v>Dutton</v>
          </cell>
          <cell r="G177" t="str">
            <v>Lily DUTTON</v>
          </cell>
          <cell r="H177" t="str">
            <v>Macclesfield Harriers &amp; AC</v>
          </cell>
          <cell r="I177" t="str">
            <v>Tytherington School</v>
          </cell>
          <cell r="J177" t="str">
            <v>U13 Girls</v>
          </cell>
          <cell r="K177" t="str">
            <v>Female</v>
          </cell>
          <cell r="L177" t="str">
            <v>Birth</v>
          </cell>
          <cell r="M177" t="str">
            <v>Macclesfield</v>
          </cell>
          <cell r="N177">
            <v>38319</v>
          </cell>
          <cell r="O177">
            <v>0</v>
          </cell>
          <cell r="Q177">
            <v>0</v>
          </cell>
          <cell r="S177">
            <v>0</v>
          </cell>
          <cell r="U177">
            <v>0</v>
          </cell>
          <cell r="W177">
            <v>0</v>
          </cell>
          <cell r="Y177">
            <v>0</v>
          </cell>
          <cell r="AA177">
            <v>0</v>
          </cell>
          <cell r="AC177">
            <v>0</v>
          </cell>
          <cell r="AE177">
            <v>0</v>
          </cell>
          <cell r="AM177">
            <v>0</v>
          </cell>
          <cell r="AS177">
            <v>0</v>
          </cell>
          <cell r="AU177">
            <v>0</v>
          </cell>
          <cell r="AW177">
            <v>0</v>
          </cell>
          <cell r="AY177">
            <v>0</v>
          </cell>
          <cell r="BA177">
            <v>0</v>
          </cell>
          <cell r="BC177">
            <v>50</v>
          </cell>
          <cell r="BD177">
            <v>16.25</v>
          </cell>
          <cell r="BE177">
            <v>0</v>
          </cell>
          <cell r="BG177">
            <v>0</v>
          </cell>
          <cell r="BM177" t="str">
            <v>Coach ..</v>
          </cell>
          <cell r="BN177">
            <v>42799.485590277778</v>
          </cell>
          <cell r="BO177" t="str">
            <v>02D46924180772725</v>
          </cell>
          <cell r="BP177">
            <v>6</v>
          </cell>
          <cell r="BQ177" t="str">
            <v>Card</v>
          </cell>
          <cell r="BR177" t="b">
            <v>1</v>
          </cell>
          <cell r="BS177">
            <v>1973121867114</v>
          </cell>
          <cell r="BT177" t="str">
            <v>5 Weybridge Drive</v>
          </cell>
          <cell r="BU177" t="str">
            <v>Tytherington</v>
          </cell>
          <cell r="BV177" t="str">
            <v>Macclesfield</v>
          </cell>
          <cell r="BW177" t="str">
            <v>Cheshire</v>
          </cell>
          <cell r="BX177" t="str">
            <v>SK10 2UP</v>
          </cell>
          <cell r="BY177" t="str">
            <v>accounts@obs.me.uk</v>
          </cell>
          <cell r="BZ177">
            <v>7811164704</v>
          </cell>
          <cell r="CA177">
            <v>7811164704</v>
          </cell>
        </row>
        <row r="178">
          <cell r="A178">
            <v>178</v>
          </cell>
          <cell r="B178">
            <v>34868</v>
          </cell>
          <cell r="C178">
            <v>3281858</v>
          </cell>
          <cell r="D178" t="b">
            <v>1</v>
          </cell>
          <cell r="E178" t="str">
            <v>Louise</v>
          </cell>
          <cell r="F178" t="str">
            <v>Elleray</v>
          </cell>
          <cell r="G178" t="str">
            <v>Louise ELLERAY</v>
          </cell>
          <cell r="H178" t="str">
            <v>Crewe &amp; Nantwich AC</v>
          </cell>
          <cell r="I178" t="str">
            <v>Sandbach High School and Sixth Form</v>
          </cell>
          <cell r="J178" t="str">
            <v>U17 Women</v>
          </cell>
          <cell r="K178" t="str">
            <v>Female</v>
          </cell>
          <cell r="L178" t="str">
            <v>Birth</v>
          </cell>
          <cell r="M178" t="str">
            <v>Crewe</v>
          </cell>
          <cell r="N178">
            <v>37097</v>
          </cell>
          <cell r="O178">
            <v>0</v>
          </cell>
          <cell r="Q178">
            <v>30</v>
          </cell>
          <cell r="R178">
            <v>27.3</v>
          </cell>
          <cell r="S178">
            <v>0</v>
          </cell>
          <cell r="U178">
            <v>0</v>
          </cell>
          <cell r="W178">
            <v>0</v>
          </cell>
          <cell r="Y178">
            <v>0</v>
          </cell>
          <cell r="AA178">
            <v>0</v>
          </cell>
          <cell r="AC178">
            <v>0</v>
          </cell>
          <cell r="AE178">
            <v>0</v>
          </cell>
          <cell r="AM178">
            <v>0</v>
          </cell>
          <cell r="AS178">
            <v>30</v>
          </cell>
          <cell r="AT178">
            <v>1.5</v>
          </cell>
          <cell r="AU178">
            <v>30</v>
          </cell>
          <cell r="AV178">
            <v>2.2000000000000002</v>
          </cell>
          <cell r="AW178">
            <v>30</v>
          </cell>
          <cell r="AX178">
            <v>4.82</v>
          </cell>
          <cell r="AY178">
            <v>0</v>
          </cell>
          <cell r="BA178">
            <v>0</v>
          </cell>
          <cell r="BC178">
            <v>0</v>
          </cell>
          <cell r="BE178">
            <v>0</v>
          </cell>
          <cell r="BG178">
            <v>0</v>
          </cell>
          <cell r="BM178" t="str">
            <v>Neil Fowler</v>
          </cell>
          <cell r="BN178">
            <v>42860.557430555556</v>
          </cell>
          <cell r="BO178" t="str">
            <v>0F972385FF776104X</v>
          </cell>
          <cell r="BP178">
            <v>24</v>
          </cell>
          <cell r="BQ178" t="str">
            <v>Card</v>
          </cell>
          <cell r="BR178" t="b">
            <v>1</v>
          </cell>
          <cell r="BS178">
            <v>72001375736087</v>
          </cell>
          <cell r="BT178" t="str">
            <v>58 Shelburne Drive</v>
          </cell>
          <cell r="BU178" t="str">
            <v>Haslington</v>
          </cell>
          <cell r="BV178" t="str">
            <v>Crewe</v>
          </cell>
          <cell r="BW178" t="str">
            <v>Cheshire</v>
          </cell>
          <cell r="BX178" t="str">
            <v>CW1 5QG</v>
          </cell>
          <cell r="BY178" t="str">
            <v>louise.elleray@sky.com</v>
          </cell>
          <cell r="BZ178">
            <v>1270581207</v>
          </cell>
          <cell r="CA178">
            <v>7541975334</v>
          </cell>
        </row>
        <row r="179">
          <cell r="A179">
            <v>179</v>
          </cell>
          <cell r="B179">
            <v>34053</v>
          </cell>
          <cell r="C179">
            <v>2742284</v>
          </cell>
          <cell r="D179" t="b">
            <v>1</v>
          </cell>
          <cell r="E179" t="str">
            <v>Danielle</v>
          </cell>
          <cell r="F179" t="str">
            <v>Erskine</v>
          </cell>
          <cell r="G179" t="str">
            <v>Danielle ERSKINE</v>
          </cell>
          <cell r="H179" t="str">
            <v>West Cheshire AC</v>
          </cell>
          <cell r="I179" t="str">
            <v>School ..</v>
          </cell>
          <cell r="J179" t="str">
            <v>Senior Women</v>
          </cell>
          <cell r="K179" t="str">
            <v>Female</v>
          </cell>
          <cell r="L179" t="str">
            <v>Birth</v>
          </cell>
          <cell r="M179" t="str">
            <v>Cheshire</v>
          </cell>
          <cell r="N179">
            <v>34350</v>
          </cell>
          <cell r="O179">
            <v>0</v>
          </cell>
          <cell r="Q179">
            <v>0</v>
          </cell>
          <cell r="S179">
            <v>0</v>
          </cell>
          <cell r="U179">
            <v>0</v>
          </cell>
          <cell r="W179">
            <v>0</v>
          </cell>
          <cell r="Y179">
            <v>0</v>
          </cell>
          <cell r="AA179">
            <v>0</v>
          </cell>
          <cell r="AC179">
            <v>0</v>
          </cell>
          <cell r="AE179">
            <v>0</v>
          </cell>
          <cell r="AM179">
            <v>0</v>
          </cell>
          <cell r="AS179">
            <v>0</v>
          </cell>
          <cell r="AU179">
            <v>0</v>
          </cell>
          <cell r="AW179">
            <v>10</v>
          </cell>
          <cell r="AX179">
            <v>5.16</v>
          </cell>
          <cell r="AY179">
            <v>0</v>
          </cell>
          <cell r="BA179">
            <v>0</v>
          </cell>
          <cell r="BC179">
            <v>0</v>
          </cell>
          <cell r="BE179">
            <v>0</v>
          </cell>
          <cell r="BG179">
            <v>0</v>
          </cell>
          <cell r="BM179" t="str">
            <v>Coach ..</v>
          </cell>
          <cell r="BN179">
            <v>42853.3512962963</v>
          </cell>
          <cell r="BO179" t="str">
            <v>3JK08088GC790642M</v>
          </cell>
          <cell r="BP179">
            <v>6</v>
          </cell>
          <cell r="BQ179" t="str">
            <v>Card</v>
          </cell>
          <cell r="BR179" t="b">
            <v>1</v>
          </cell>
          <cell r="BS179">
            <v>16019387733274</v>
          </cell>
          <cell r="BT179" t="str">
            <v>17 Woodlea Avenue</v>
          </cell>
          <cell r="BV179" t="str">
            <v>Chester</v>
          </cell>
          <cell r="BW179" t="str">
            <v>Cheshire</v>
          </cell>
          <cell r="BX179" t="str">
            <v>CH2 1ND</v>
          </cell>
          <cell r="BY179" t="str">
            <v>dani.erskine@googlemail.com</v>
          </cell>
          <cell r="BZ179">
            <v>1244345061</v>
          </cell>
          <cell r="CA179">
            <v>7969313923</v>
          </cell>
          <cell r="CB179" t="b">
            <v>1</v>
          </cell>
        </row>
        <row r="180">
          <cell r="A180">
            <v>180</v>
          </cell>
          <cell r="B180">
            <v>34051</v>
          </cell>
          <cell r="C180">
            <v>2813918</v>
          </cell>
          <cell r="D180" t="b">
            <v>1</v>
          </cell>
          <cell r="E180" t="str">
            <v>Debra</v>
          </cell>
          <cell r="F180" t="str">
            <v>Erskine</v>
          </cell>
          <cell r="G180" t="str">
            <v>Debra ERSKINE</v>
          </cell>
          <cell r="H180" t="str">
            <v>West Cheshire AC</v>
          </cell>
          <cell r="I180" t="str">
            <v>School ..</v>
          </cell>
          <cell r="J180" t="str">
            <v>Senior Women</v>
          </cell>
          <cell r="K180" t="str">
            <v>Female</v>
          </cell>
          <cell r="L180" t="str">
            <v>Residency</v>
          </cell>
          <cell r="M180" t="str">
            <v>Wiltshire</v>
          </cell>
          <cell r="N180">
            <v>23148</v>
          </cell>
          <cell r="O180">
            <v>0</v>
          </cell>
          <cell r="Q180">
            <v>0</v>
          </cell>
          <cell r="S180">
            <v>0</v>
          </cell>
          <cell r="U180">
            <v>0</v>
          </cell>
          <cell r="W180">
            <v>0</v>
          </cell>
          <cell r="Y180">
            <v>0</v>
          </cell>
          <cell r="AA180">
            <v>0</v>
          </cell>
          <cell r="AC180">
            <v>0</v>
          </cell>
          <cell r="AE180">
            <v>0</v>
          </cell>
          <cell r="AM180">
            <v>0</v>
          </cell>
          <cell r="AS180">
            <v>0</v>
          </cell>
          <cell r="AU180">
            <v>0</v>
          </cell>
          <cell r="AW180">
            <v>0</v>
          </cell>
          <cell r="AY180">
            <v>0</v>
          </cell>
          <cell r="BA180">
            <v>0</v>
          </cell>
          <cell r="BC180">
            <v>0</v>
          </cell>
          <cell r="BE180">
            <v>10</v>
          </cell>
          <cell r="BF180">
            <v>24.37</v>
          </cell>
          <cell r="BG180">
            <v>0</v>
          </cell>
          <cell r="BM180" t="str">
            <v>Coach ..</v>
          </cell>
          <cell r="BN180">
            <v>42853.343865740739</v>
          </cell>
          <cell r="BO180" t="str">
            <v>6VG78546TH718514J</v>
          </cell>
          <cell r="BP180">
            <v>6</v>
          </cell>
          <cell r="BQ180" t="str">
            <v>Card</v>
          </cell>
          <cell r="BR180" t="b">
            <v>1</v>
          </cell>
          <cell r="BS180">
            <v>24417387733274</v>
          </cell>
          <cell r="BT180" t="str">
            <v>17 Woodlea Avenue</v>
          </cell>
          <cell r="BV180" t="str">
            <v>Chester</v>
          </cell>
          <cell r="BW180" t="str">
            <v>Cheshire</v>
          </cell>
          <cell r="BX180" t="str">
            <v>CH2 1ND</v>
          </cell>
          <cell r="BY180" t="str">
            <v>deb.ersk@hotmail.co.uk</v>
          </cell>
          <cell r="BZ180">
            <v>1244345061</v>
          </cell>
          <cell r="CA180">
            <v>7802831963</v>
          </cell>
        </row>
        <row r="181">
          <cell r="A181">
            <v>181</v>
          </cell>
          <cell r="B181">
            <v>33918</v>
          </cell>
          <cell r="C181">
            <v>3401897</v>
          </cell>
          <cell r="D181" t="b">
            <v>1</v>
          </cell>
          <cell r="E181" t="str">
            <v>Jane</v>
          </cell>
          <cell r="F181" t="str">
            <v>Evans</v>
          </cell>
          <cell r="G181" t="str">
            <v>Jane EVANS</v>
          </cell>
          <cell r="H181" t="str">
            <v>Vale Royal AC</v>
          </cell>
          <cell r="I181" t="str">
            <v>The Grange Senior school</v>
          </cell>
          <cell r="J181" t="str">
            <v>U15 Girls</v>
          </cell>
          <cell r="K181" t="str">
            <v>Female</v>
          </cell>
          <cell r="L181" t="str">
            <v>Birth</v>
          </cell>
          <cell r="M181" t="str">
            <v>Chester</v>
          </cell>
          <cell r="N181">
            <v>37527</v>
          </cell>
          <cell r="O181">
            <v>0</v>
          </cell>
          <cell r="Q181">
            <v>0</v>
          </cell>
          <cell r="S181">
            <v>0</v>
          </cell>
          <cell r="U181">
            <v>0</v>
          </cell>
          <cell r="W181">
            <v>0</v>
          </cell>
          <cell r="Y181">
            <v>0</v>
          </cell>
          <cell r="AA181">
            <v>0</v>
          </cell>
          <cell r="AC181">
            <v>0</v>
          </cell>
          <cell r="AE181">
            <v>0</v>
          </cell>
          <cell r="AM181">
            <v>0</v>
          </cell>
          <cell r="AS181">
            <v>0</v>
          </cell>
          <cell r="AU181">
            <v>0</v>
          </cell>
          <cell r="AW181">
            <v>0</v>
          </cell>
          <cell r="AY181">
            <v>0</v>
          </cell>
          <cell r="BA181">
            <v>0</v>
          </cell>
          <cell r="BC181">
            <v>0</v>
          </cell>
          <cell r="BE181">
            <v>0</v>
          </cell>
          <cell r="BG181">
            <v>40</v>
          </cell>
          <cell r="BH181" t="str">
            <v>X</v>
          </cell>
          <cell r="BM181" t="str">
            <v>Nick Kelly</v>
          </cell>
          <cell r="BN181">
            <v>42851.224212962959</v>
          </cell>
          <cell r="BO181">
            <v>0</v>
          </cell>
          <cell r="BP181">
            <v>6</v>
          </cell>
          <cell r="BQ181" t="str">
            <v>Card</v>
          </cell>
          <cell r="BR181" t="b">
            <v>0</v>
          </cell>
          <cell r="BS181">
            <v>2310733831692</v>
          </cell>
          <cell r="BT181" t="str">
            <v>Gable House</v>
          </cell>
          <cell r="BU181" t="str">
            <v>87 High Street</v>
          </cell>
          <cell r="BV181" t="str">
            <v>Tarporley</v>
          </cell>
          <cell r="BW181" t="str">
            <v>Cheshire</v>
          </cell>
          <cell r="BX181" t="str">
            <v>CW6 0AB</v>
          </cell>
          <cell r="BY181" t="str">
            <v>jane.evans13@btopenworld.com</v>
          </cell>
          <cell r="BZ181">
            <v>1829730104</v>
          </cell>
          <cell r="CA181">
            <v>7717662660</v>
          </cell>
        </row>
        <row r="182">
          <cell r="A182">
            <v>182</v>
          </cell>
          <cell r="B182">
            <v>33919</v>
          </cell>
          <cell r="C182">
            <v>3401897</v>
          </cell>
          <cell r="D182" t="b">
            <v>1</v>
          </cell>
          <cell r="E182" t="str">
            <v>MEGAN</v>
          </cell>
          <cell r="F182" t="str">
            <v>EVANS</v>
          </cell>
          <cell r="G182" t="str">
            <v>Megan EVANS</v>
          </cell>
          <cell r="H182" t="str">
            <v>Vale Royal AC</v>
          </cell>
          <cell r="I182" t="str">
            <v>The Grange Senior School</v>
          </cell>
          <cell r="J182" t="str">
            <v>U15 Girls</v>
          </cell>
          <cell r="K182" t="str">
            <v>Female</v>
          </cell>
          <cell r="L182" t="str">
            <v>Birth</v>
          </cell>
          <cell r="M182" t="str">
            <v>Chester</v>
          </cell>
          <cell r="N182">
            <v>37527</v>
          </cell>
          <cell r="O182">
            <v>0</v>
          </cell>
          <cell r="Q182">
            <v>0</v>
          </cell>
          <cell r="S182">
            <v>0</v>
          </cell>
          <cell r="U182">
            <v>0</v>
          </cell>
          <cell r="W182">
            <v>0</v>
          </cell>
          <cell r="Y182">
            <v>0</v>
          </cell>
          <cell r="AA182">
            <v>0</v>
          </cell>
          <cell r="AC182">
            <v>0</v>
          </cell>
          <cell r="AE182">
            <v>0</v>
          </cell>
          <cell r="AM182">
            <v>0</v>
          </cell>
          <cell r="AS182">
            <v>0</v>
          </cell>
          <cell r="AU182">
            <v>0</v>
          </cell>
          <cell r="AW182">
            <v>0</v>
          </cell>
          <cell r="AY182">
            <v>0</v>
          </cell>
          <cell r="BA182">
            <v>0</v>
          </cell>
          <cell r="BC182">
            <v>0</v>
          </cell>
          <cell r="BE182">
            <v>0</v>
          </cell>
          <cell r="BG182">
            <v>40</v>
          </cell>
          <cell r="BH182" t="str">
            <v>X</v>
          </cell>
          <cell r="BM182" t="str">
            <v>Nicholas Kelly</v>
          </cell>
          <cell r="BN182">
            <v>42851.22928240741</v>
          </cell>
          <cell r="BO182" t="str">
            <v>7CD239197P643035P</v>
          </cell>
          <cell r="BP182">
            <v>6</v>
          </cell>
          <cell r="BQ182" t="str">
            <v>Card</v>
          </cell>
          <cell r="BR182" t="b">
            <v>1</v>
          </cell>
          <cell r="BS182">
            <v>2310433831692</v>
          </cell>
          <cell r="BT182" t="str">
            <v>Gable House</v>
          </cell>
          <cell r="BU182" t="str">
            <v>87 High Street</v>
          </cell>
          <cell r="BV182" t="str">
            <v>Tarporley</v>
          </cell>
          <cell r="BW182" t="str">
            <v>Cheshire</v>
          </cell>
          <cell r="BX182" t="str">
            <v>CW6 0AB</v>
          </cell>
          <cell r="BY182" t="str">
            <v>jane.evans13@btopenworld.com</v>
          </cell>
          <cell r="BZ182">
            <v>1829730104</v>
          </cell>
          <cell r="CA182">
            <v>7717662660</v>
          </cell>
        </row>
        <row r="183">
          <cell r="A183">
            <v>183</v>
          </cell>
          <cell r="B183">
            <v>34948</v>
          </cell>
          <cell r="C183">
            <v>9999999</v>
          </cell>
          <cell r="D183" t="b">
            <v>1</v>
          </cell>
          <cell r="E183" t="str">
            <v>Eva</v>
          </cell>
          <cell r="F183" t="str">
            <v>Ferris</v>
          </cell>
          <cell r="G183" t="str">
            <v>Eva FERRIS</v>
          </cell>
          <cell r="H183" t="str">
            <v>Warrington A C</v>
          </cell>
          <cell r="I183" t="str">
            <v>lymm high school</v>
          </cell>
          <cell r="J183" t="str">
            <v>U13 Girls</v>
          </cell>
          <cell r="K183" t="str">
            <v>Female</v>
          </cell>
          <cell r="L183" t="str">
            <v>Residency</v>
          </cell>
          <cell r="M183" t="str">
            <v>warrington</v>
          </cell>
          <cell r="N183">
            <v>38377</v>
          </cell>
          <cell r="O183">
            <v>0</v>
          </cell>
          <cell r="Q183">
            <v>0</v>
          </cell>
          <cell r="S183">
            <v>0</v>
          </cell>
          <cell r="U183">
            <v>0</v>
          </cell>
          <cell r="W183">
            <v>50</v>
          </cell>
          <cell r="X183" t="str">
            <v>X</v>
          </cell>
          <cell r="Y183">
            <v>0</v>
          </cell>
          <cell r="AA183">
            <v>0</v>
          </cell>
          <cell r="AC183">
            <v>0</v>
          </cell>
          <cell r="AE183">
            <v>0</v>
          </cell>
          <cell r="AM183">
            <v>0</v>
          </cell>
          <cell r="AS183">
            <v>0</v>
          </cell>
          <cell r="AU183">
            <v>0</v>
          </cell>
          <cell r="AW183">
            <v>0</v>
          </cell>
          <cell r="AY183">
            <v>0</v>
          </cell>
          <cell r="BA183">
            <v>0</v>
          </cell>
          <cell r="BC183">
            <v>0</v>
          </cell>
          <cell r="BE183">
            <v>0</v>
          </cell>
          <cell r="BG183">
            <v>0</v>
          </cell>
          <cell r="BM183" t="str">
            <v>julian field</v>
          </cell>
          <cell r="BN183">
            <v>42891.254618055558</v>
          </cell>
          <cell r="BO183" t="str">
            <v>5C435503NE457413S</v>
          </cell>
          <cell r="BP183">
            <v>6</v>
          </cell>
          <cell r="BQ183" t="str">
            <v>Card</v>
          </cell>
          <cell r="BR183" t="b">
            <v>1</v>
          </cell>
          <cell r="BS183">
            <v>25015729659523</v>
          </cell>
          <cell r="BT183">
            <v>7</v>
          </cell>
          <cell r="BU183" t="str">
            <v>marlfield road</v>
          </cell>
          <cell r="BV183" t="str">
            <v>warrington</v>
          </cell>
          <cell r="BW183" t="str">
            <v>cheshire</v>
          </cell>
          <cell r="BX183" t="str">
            <v>WA4 2JT</v>
          </cell>
          <cell r="BY183" t="str">
            <v>Leigh.ferris@sky.com</v>
          </cell>
          <cell r="BZ183" t="str">
            <v>01925 601958</v>
          </cell>
          <cell r="CA183">
            <v>7740541065</v>
          </cell>
        </row>
        <row r="184">
          <cell r="A184">
            <v>184</v>
          </cell>
          <cell r="B184">
            <v>34943</v>
          </cell>
          <cell r="C184">
            <v>3006951</v>
          </cell>
          <cell r="D184" t="b">
            <v>1</v>
          </cell>
          <cell r="E184" t="str">
            <v>Lauren</v>
          </cell>
          <cell r="F184" t="str">
            <v>Ferris</v>
          </cell>
          <cell r="G184" t="str">
            <v>Lauren FERRIS</v>
          </cell>
          <cell r="H184" t="str">
            <v>Warrington A C</v>
          </cell>
          <cell r="I184" t="str">
            <v>lymm high school sixth form</v>
          </cell>
          <cell r="J184" t="str">
            <v>U20 Women</v>
          </cell>
          <cell r="K184" t="str">
            <v>Female</v>
          </cell>
          <cell r="L184" t="str">
            <v>Birth</v>
          </cell>
          <cell r="M184" t="str">
            <v>warrington</v>
          </cell>
          <cell r="N184">
            <v>36714</v>
          </cell>
          <cell r="O184">
            <v>0</v>
          </cell>
          <cell r="Q184">
            <v>0</v>
          </cell>
          <cell r="S184">
            <v>0</v>
          </cell>
          <cell r="U184">
            <v>0</v>
          </cell>
          <cell r="W184">
            <v>20</v>
          </cell>
          <cell r="X184" t="str">
            <v>X</v>
          </cell>
          <cell r="Y184">
            <v>0</v>
          </cell>
          <cell r="AA184">
            <v>0</v>
          </cell>
          <cell r="AC184">
            <v>0</v>
          </cell>
          <cell r="AE184">
            <v>0</v>
          </cell>
          <cell r="AM184">
            <v>0</v>
          </cell>
          <cell r="AS184">
            <v>0</v>
          </cell>
          <cell r="AU184">
            <v>0</v>
          </cell>
          <cell r="AW184">
            <v>0</v>
          </cell>
          <cell r="AY184">
            <v>0</v>
          </cell>
          <cell r="BA184">
            <v>0</v>
          </cell>
          <cell r="BC184">
            <v>0</v>
          </cell>
          <cell r="BE184">
            <v>0</v>
          </cell>
          <cell r="BG184">
            <v>0</v>
          </cell>
          <cell r="BM184" t="str">
            <v>russel tart</v>
          </cell>
          <cell r="BN184">
            <v>42891.230729166666</v>
          </cell>
          <cell r="BO184" t="str">
            <v>52P5638799565870D</v>
          </cell>
          <cell r="BP184">
            <v>6</v>
          </cell>
          <cell r="BQ184" t="str">
            <v>Card</v>
          </cell>
          <cell r="BR184" t="b">
            <v>1</v>
          </cell>
          <cell r="BS184">
            <v>77200729659523</v>
          </cell>
          <cell r="BT184">
            <v>7</v>
          </cell>
          <cell r="BU184" t="str">
            <v>marlfield road</v>
          </cell>
          <cell r="BV184" t="str">
            <v>warrington</v>
          </cell>
          <cell r="BW184" t="str">
            <v>cheshire</v>
          </cell>
          <cell r="BX184" t="str">
            <v>WA4 2JT</v>
          </cell>
          <cell r="BY184" t="str">
            <v>Leigh.ferris@sky.com</v>
          </cell>
          <cell r="BZ184" t="str">
            <v>01925 601958</v>
          </cell>
          <cell r="CA184">
            <v>7740541065</v>
          </cell>
          <cell r="CB184" t="b">
            <v>1</v>
          </cell>
        </row>
        <row r="185">
          <cell r="A185">
            <v>185</v>
          </cell>
          <cell r="B185">
            <v>34819</v>
          </cell>
          <cell r="C185">
            <v>9999999</v>
          </cell>
          <cell r="D185" t="b">
            <v>0</v>
          </cell>
          <cell r="E185" t="str">
            <v>Sophie</v>
          </cell>
          <cell r="F185" t="str">
            <v>Fletcher</v>
          </cell>
          <cell r="G185" t="str">
            <v>Sophie FLETCHER</v>
          </cell>
          <cell r="H185" t="str">
            <v>Macclesfield Harriers &amp; AC</v>
          </cell>
          <cell r="I185" t="str">
            <v>Kings macc</v>
          </cell>
          <cell r="J185" t="str">
            <v>U13 Girls</v>
          </cell>
          <cell r="K185" t="str">
            <v>Female</v>
          </cell>
          <cell r="L185" t="str">
            <v>Birth</v>
          </cell>
          <cell r="M185" t="str">
            <v>Macclesfield</v>
          </cell>
          <cell r="N185">
            <v>38610</v>
          </cell>
          <cell r="O185">
            <v>0</v>
          </cell>
          <cell r="Q185">
            <v>50</v>
          </cell>
          <cell r="R185" t="str">
            <v>X</v>
          </cell>
          <cell r="S185">
            <v>0</v>
          </cell>
          <cell r="U185">
            <v>0</v>
          </cell>
          <cell r="W185">
            <v>0</v>
          </cell>
          <cell r="Y185">
            <v>0</v>
          </cell>
          <cell r="AA185">
            <v>0</v>
          </cell>
          <cell r="AC185">
            <v>0</v>
          </cell>
          <cell r="AE185">
            <v>0</v>
          </cell>
          <cell r="AM185">
            <v>0</v>
          </cell>
          <cell r="AS185">
            <v>50</v>
          </cell>
          <cell r="AT185" t="str">
            <v>X</v>
          </cell>
          <cell r="AU185">
            <v>0</v>
          </cell>
          <cell r="AW185">
            <v>0</v>
          </cell>
          <cell r="AY185">
            <v>0</v>
          </cell>
          <cell r="BA185">
            <v>0</v>
          </cell>
          <cell r="BC185">
            <v>0</v>
          </cell>
          <cell r="BE185">
            <v>0</v>
          </cell>
          <cell r="BG185">
            <v>0</v>
          </cell>
          <cell r="BM185" t="str">
            <v>Coach ..</v>
          </cell>
          <cell r="BN185">
            <v>42860.381238425929</v>
          </cell>
          <cell r="BO185" t="str">
            <v>1SK8931298682762W</v>
          </cell>
          <cell r="BP185">
            <v>12</v>
          </cell>
          <cell r="BQ185" t="str">
            <v>Card</v>
          </cell>
          <cell r="BR185" t="b">
            <v>1</v>
          </cell>
          <cell r="BS185">
            <v>15092375735580</v>
          </cell>
          <cell r="BT185" t="str">
            <v>9, Gullane Close</v>
          </cell>
          <cell r="BV185" t="str">
            <v>Macclesfield</v>
          </cell>
          <cell r="BW185" t="str">
            <v>Cheshire</v>
          </cell>
          <cell r="BX185" t="str">
            <v>Post Code</v>
          </cell>
          <cell r="BY185" t="str">
            <v>michalice1972@yahoo.co.uk</v>
          </cell>
          <cell r="BZ185">
            <v>7809068869</v>
          </cell>
          <cell r="CA185">
            <v>7809068869</v>
          </cell>
        </row>
        <row r="186">
          <cell r="A186">
            <v>186</v>
          </cell>
          <cell r="B186">
            <v>34679</v>
          </cell>
          <cell r="C186">
            <v>3575364</v>
          </cell>
          <cell r="D186" t="b">
            <v>1</v>
          </cell>
          <cell r="E186" t="str">
            <v>Bethany</v>
          </cell>
          <cell r="F186" t="str">
            <v>Glover</v>
          </cell>
          <cell r="G186" t="str">
            <v>Bethany GLOVER</v>
          </cell>
          <cell r="H186" t="str">
            <v>Halton &amp; Frodsham Harriers</v>
          </cell>
          <cell r="I186" t="str">
            <v>School ..</v>
          </cell>
          <cell r="J186" t="str">
            <v>U13 Girls</v>
          </cell>
          <cell r="K186" t="str">
            <v>Female</v>
          </cell>
          <cell r="L186" t="str">
            <v>Residency</v>
          </cell>
          <cell r="M186" t="str">
            <v>Widnes</v>
          </cell>
          <cell r="N186">
            <v>38680</v>
          </cell>
          <cell r="O186">
            <v>0</v>
          </cell>
          <cell r="Q186">
            <v>0</v>
          </cell>
          <cell r="S186">
            <v>0</v>
          </cell>
          <cell r="U186">
            <v>0</v>
          </cell>
          <cell r="W186">
            <v>50</v>
          </cell>
          <cell r="X186" t="str">
            <v>X</v>
          </cell>
          <cell r="Y186">
            <v>0</v>
          </cell>
          <cell r="AA186">
            <v>0</v>
          </cell>
          <cell r="AC186">
            <v>0</v>
          </cell>
          <cell r="AE186">
            <v>0</v>
          </cell>
          <cell r="AM186">
            <v>0</v>
          </cell>
          <cell r="AS186">
            <v>0</v>
          </cell>
          <cell r="AU186">
            <v>0</v>
          </cell>
          <cell r="AW186">
            <v>0</v>
          </cell>
          <cell r="AY186">
            <v>0</v>
          </cell>
          <cell r="BA186">
            <v>0</v>
          </cell>
          <cell r="BC186">
            <v>0</v>
          </cell>
          <cell r="BE186">
            <v>0</v>
          </cell>
          <cell r="BG186">
            <v>0</v>
          </cell>
          <cell r="BM186" t="str">
            <v>Coach ..</v>
          </cell>
          <cell r="BN186">
            <v>42830.463402777779</v>
          </cell>
          <cell r="BO186" t="str">
            <v>39B24284VP873374E</v>
          </cell>
          <cell r="BP186">
            <v>6</v>
          </cell>
          <cell r="BQ186" t="str">
            <v>Card</v>
          </cell>
          <cell r="BR186" t="b">
            <v>1</v>
          </cell>
          <cell r="BS186">
            <v>43950375733715</v>
          </cell>
          <cell r="BT186" t="str">
            <v>92 Leigh Avenue</v>
          </cell>
          <cell r="BV186" t="str">
            <v>Widnes</v>
          </cell>
          <cell r="BW186" t="str">
            <v>Cheshire</v>
          </cell>
          <cell r="BX186" t="str">
            <v>WA8 7JG</v>
          </cell>
          <cell r="BY186" t="str">
            <v>kathryn.glover@hotmail.co.uk</v>
          </cell>
          <cell r="BZ186">
            <v>7902412770</v>
          </cell>
          <cell r="CA186">
            <v>7902412770</v>
          </cell>
        </row>
        <row r="187">
          <cell r="A187">
            <v>187</v>
          </cell>
          <cell r="B187">
            <v>34678</v>
          </cell>
          <cell r="C187">
            <v>3575365</v>
          </cell>
          <cell r="D187" t="b">
            <v>1</v>
          </cell>
          <cell r="E187" t="str">
            <v>Charlotte</v>
          </cell>
          <cell r="F187" t="str">
            <v>Glover</v>
          </cell>
          <cell r="G187" t="str">
            <v>Charlotte GLOVER</v>
          </cell>
          <cell r="H187" t="str">
            <v>Halton &amp; Frodsham Harriers</v>
          </cell>
          <cell r="I187" t="str">
            <v>School ..</v>
          </cell>
          <cell r="J187" t="str">
            <v>U13 Girls</v>
          </cell>
          <cell r="K187" t="str">
            <v>Female</v>
          </cell>
          <cell r="L187" t="str">
            <v>Residency</v>
          </cell>
          <cell r="M187" t="str">
            <v>Town/City Place of Birth ...</v>
          </cell>
          <cell r="N187">
            <v>38680</v>
          </cell>
          <cell r="O187">
            <v>0</v>
          </cell>
          <cell r="Q187">
            <v>0</v>
          </cell>
          <cell r="S187">
            <v>0</v>
          </cell>
          <cell r="U187">
            <v>0</v>
          </cell>
          <cell r="W187">
            <v>50</v>
          </cell>
          <cell r="X187" t="str">
            <v>X</v>
          </cell>
          <cell r="Y187">
            <v>0</v>
          </cell>
          <cell r="AA187">
            <v>0</v>
          </cell>
          <cell r="AC187">
            <v>0</v>
          </cell>
          <cell r="AE187">
            <v>0</v>
          </cell>
          <cell r="AM187">
            <v>0</v>
          </cell>
          <cell r="AS187">
            <v>0</v>
          </cell>
          <cell r="AU187">
            <v>0</v>
          </cell>
          <cell r="AW187">
            <v>0</v>
          </cell>
          <cell r="AY187">
            <v>0</v>
          </cell>
          <cell r="BA187">
            <v>0</v>
          </cell>
          <cell r="BC187">
            <v>0</v>
          </cell>
          <cell r="BE187">
            <v>0</v>
          </cell>
          <cell r="BG187">
            <v>0</v>
          </cell>
          <cell r="BM187" t="str">
            <v>Coach ..</v>
          </cell>
          <cell r="BN187">
            <v>42830.459270833337</v>
          </cell>
          <cell r="BO187" t="str">
            <v>1PU56853AS3564912</v>
          </cell>
          <cell r="BP187">
            <v>6</v>
          </cell>
          <cell r="BQ187" t="str">
            <v>Card</v>
          </cell>
          <cell r="BR187" t="b">
            <v>1</v>
          </cell>
          <cell r="BS187">
            <v>42950375733715</v>
          </cell>
          <cell r="BT187" t="str">
            <v>92 Leigh Avenue</v>
          </cell>
          <cell r="BV187" t="str">
            <v>Widnes</v>
          </cell>
          <cell r="BW187" t="str">
            <v>Cheshire</v>
          </cell>
          <cell r="BX187" t="str">
            <v>WA8 7JG</v>
          </cell>
          <cell r="BY187" t="str">
            <v>kathryn.glover@hotmail.co.uk</v>
          </cell>
          <cell r="BZ187">
            <v>7902412770</v>
          </cell>
          <cell r="CA187">
            <v>7902412770</v>
          </cell>
        </row>
        <row r="188">
          <cell r="A188">
            <v>188</v>
          </cell>
          <cell r="B188">
            <v>32329</v>
          </cell>
          <cell r="C188">
            <v>303164</v>
          </cell>
          <cell r="D188" t="b">
            <v>1</v>
          </cell>
          <cell r="E188" t="str">
            <v>Madeleine</v>
          </cell>
          <cell r="F188" t="str">
            <v>Goodman</v>
          </cell>
          <cell r="G188" t="str">
            <v>Madeleine GOODMAN</v>
          </cell>
          <cell r="H188" t="str">
            <v>Crewe &amp; Nantwich AC</v>
          </cell>
          <cell r="I188" t="str">
            <v>Sandbach High School</v>
          </cell>
          <cell r="J188" t="str">
            <v>U17 Women</v>
          </cell>
          <cell r="K188" t="str">
            <v>Female</v>
          </cell>
          <cell r="L188" t="str">
            <v>Residency</v>
          </cell>
          <cell r="M188" t="str">
            <v>Banbury, Oxfordshire</v>
          </cell>
          <cell r="N188">
            <v>37483</v>
          </cell>
          <cell r="O188">
            <v>0</v>
          </cell>
          <cell r="Q188">
            <v>0</v>
          </cell>
          <cell r="S188">
            <v>0</v>
          </cell>
          <cell r="U188">
            <v>30</v>
          </cell>
          <cell r="V188">
            <v>2.2400000000000002</v>
          </cell>
          <cell r="W188">
            <v>0</v>
          </cell>
          <cell r="Y188">
            <v>0</v>
          </cell>
          <cell r="AA188">
            <v>0</v>
          </cell>
          <cell r="AC188">
            <v>0</v>
          </cell>
          <cell r="AE188">
            <v>0</v>
          </cell>
          <cell r="AM188">
            <v>0</v>
          </cell>
          <cell r="AS188">
            <v>0</v>
          </cell>
          <cell r="AU188">
            <v>0</v>
          </cell>
          <cell r="AW188">
            <v>0</v>
          </cell>
          <cell r="AY188">
            <v>0</v>
          </cell>
          <cell r="BA188">
            <v>0</v>
          </cell>
          <cell r="BC188">
            <v>0</v>
          </cell>
          <cell r="BE188">
            <v>0</v>
          </cell>
          <cell r="BG188">
            <v>0</v>
          </cell>
          <cell r="BM188" t="str">
            <v>Coach ..</v>
          </cell>
          <cell r="BN188">
            <v>42798.581585648149</v>
          </cell>
          <cell r="BO188" t="str">
            <v>16C55741X83341242</v>
          </cell>
          <cell r="BP188">
            <v>6</v>
          </cell>
          <cell r="BQ188" t="str">
            <v>Card</v>
          </cell>
          <cell r="BR188" t="b">
            <v>1</v>
          </cell>
          <cell r="BS188">
            <v>76340102062748</v>
          </cell>
          <cell r="BT188" t="str">
            <v>10 Barlow Way</v>
          </cell>
          <cell r="BV188" t="str">
            <v>Sandbach</v>
          </cell>
          <cell r="BW188" t="str">
            <v>Cheshire</v>
          </cell>
          <cell r="BX188" t="str">
            <v>CW11 1PB</v>
          </cell>
          <cell r="BY188" t="str">
            <v>the.goodmans@sky.com</v>
          </cell>
          <cell r="BZ188">
            <v>1270763401</v>
          </cell>
          <cell r="CA188">
            <v>7772367257</v>
          </cell>
        </row>
        <row r="189">
          <cell r="A189">
            <v>189</v>
          </cell>
          <cell r="B189">
            <v>34290</v>
          </cell>
          <cell r="C189">
            <v>3462722</v>
          </cell>
          <cell r="D189" t="b">
            <v>1</v>
          </cell>
          <cell r="E189" t="str">
            <v>Sophie</v>
          </cell>
          <cell r="F189" t="str">
            <v>Grainger</v>
          </cell>
          <cell r="G189" t="str">
            <v>Sophie GRAINGER</v>
          </cell>
          <cell r="H189" t="str">
            <v>West Cheshire AC</v>
          </cell>
          <cell r="I189" t="str">
            <v>Christleton high school</v>
          </cell>
          <cell r="J189" t="str">
            <v>U13 Girls</v>
          </cell>
          <cell r="K189" t="str">
            <v>Female</v>
          </cell>
          <cell r="L189" t="str">
            <v>Birth</v>
          </cell>
          <cell r="M189" t="str">
            <v>Chester</v>
          </cell>
          <cell r="N189">
            <v>38500</v>
          </cell>
          <cell r="O189">
            <v>0</v>
          </cell>
          <cell r="Q189">
            <v>0</v>
          </cell>
          <cell r="S189">
            <v>0</v>
          </cell>
          <cell r="U189">
            <v>0</v>
          </cell>
          <cell r="W189">
            <v>50</v>
          </cell>
          <cell r="X189" t="str">
            <v>X</v>
          </cell>
          <cell r="Y189">
            <v>0</v>
          </cell>
          <cell r="AA189">
            <v>0</v>
          </cell>
          <cell r="AC189">
            <v>0</v>
          </cell>
          <cell r="AE189">
            <v>0</v>
          </cell>
          <cell r="AM189">
            <v>0</v>
          </cell>
          <cell r="AS189">
            <v>0</v>
          </cell>
          <cell r="AU189">
            <v>0</v>
          </cell>
          <cell r="AW189">
            <v>0</v>
          </cell>
          <cell r="AY189">
            <v>0</v>
          </cell>
          <cell r="BA189">
            <v>0</v>
          </cell>
          <cell r="BC189">
            <v>0</v>
          </cell>
          <cell r="BE189">
            <v>0</v>
          </cell>
          <cell r="BG189">
            <v>0</v>
          </cell>
          <cell r="BM189" t="str">
            <v>TIM DURRANT</v>
          </cell>
          <cell r="BN189">
            <v>42855.590046296296</v>
          </cell>
          <cell r="BO189" t="str">
            <v>16K64524VY753551X</v>
          </cell>
          <cell r="BP189">
            <v>6</v>
          </cell>
          <cell r="BQ189" t="str">
            <v>Card</v>
          </cell>
          <cell r="BR189" t="b">
            <v>1</v>
          </cell>
          <cell r="BS189">
            <v>27505741635551</v>
          </cell>
          <cell r="BT189" t="str">
            <v>27 Stocks Lane</v>
          </cell>
          <cell r="BV189" t="str">
            <v>Chester</v>
          </cell>
          <cell r="BW189" t="str">
            <v>Cheshire</v>
          </cell>
          <cell r="BX189" t="str">
            <v>CH35TE</v>
          </cell>
          <cell r="BY189" t="str">
            <v>lyndag68@gmail.com</v>
          </cell>
          <cell r="BZ189">
            <v>7746038050</v>
          </cell>
          <cell r="CA189">
            <v>7746038050</v>
          </cell>
        </row>
        <row r="190">
          <cell r="A190">
            <v>190</v>
          </cell>
          <cell r="B190">
            <v>33789</v>
          </cell>
          <cell r="C190">
            <v>3502441</v>
          </cell>
          <cell r="D190" t="b">
            <v>1</v>
          </cell>
          <cell r="E190" t="str">
            <v>Libby</v>
          </cell>
          <cell r="F190" t="str">
            <v>Greeney</v>
          </cell>
          <cell r="G190" t="str">
            <v>Libby GREENEY</v>
          </cell>
          <cell r="H190" t="str">
            <v>Macclesfield Harriers &amp; AC</v>
          </cell>
          <cell r="I190" t="str">
            <v>Eaton Back Academy</v>
          </cell>
          <cell r="J190" t="str">
            <v>U15 Girls</v>
          </cell>
          <cell r="K190" t="str">
            <v>Female</v>
          </cell>
          <cell r="L190" t="str">
            <v>Birth</v>
          </cell>
          <cell r="M190" t="str">
            <v>Macclesfield</v>
          </cell>
          <cell r="N190">
            <v>38140</v>
          </cell>
          <cell r="O190">
            <v>0</v>
          </cell>
          <cell r="Q190">
            <v>0</v>
          </cell>
          <cell r="S190">
            <v>0</v>
          </cell>
          <cell r="U190">
            <v>0</v>
          </cell>
          <cell r="W190">
            <v>40</v>
          </cell>
          <cell r="X190" t="str">
            <v>X</v>
          </cell>
          <cell r="Y190">
            <v>0</v>
          </cell>
          <cell r="AA190">
            <v>0</v>
          </cell>
          <cell r="AC190">
            <v>0</v>
          </cell>
          <cell r="AE190">
            <v>0</v>
          </cell>
          <cell r="AM190">
            <v>0</v>
          </cell>
          <cell r="AS190">
            <v>0</v>
          </cell>
          <cell r="AU190">
            <v>0</v>
          </cell>
          <cell r="AW190">
            <v>0</v>
          </cell>
          <cell r="AY190">
            <v>0</v>
          </cell>
          <cell r="BA190">
            <v>0</v>
          </cell>
          <cell r="BC190">
            <v>0</v>
          </cell>
          <cell r="BE190">
            <v>0</v>
          </cell>
          <cell r="BG190">
            <v>0</v>
          </cell>
          <cell r="BM190" t="str">
            <v>Coach ..</v>
          </cell>
          <cell r="BN190">
            <v>42849.491631944446</v>
          </cell>
          <cell r="BO190" t="str">
            <v>9A399548F2651442L</v>
          </cell>
          <cell r="BP190">
            <v>6</v>
          </cell>
          <cell r="BQ190" t="str">
            <v>Card</v>
          </cell>
          <cell r="BR190" t="b">
            <v>1</v>
          </cell>
          <cell r="BS190">
            <v>20304753639649</v>
          </cell>
          <cell r="BT190" t="str">
            <v>4 Buckingham Close</v>
          </cell>
          <cell r="BV190" t="str">
            <v>Congleton</v>
          </cell>
          <cell r="BW190" t="str">
            <v>Cheshire</v>
          </cell>
          <cell r="BX190" t="str">
            <v>CW12 2GE</v>
          </cell>
          <cell r="BY190" t="str">
            <v>bluecamp66@sky.com</v>
          </cell>
          <cell r="BZ190">
            <v>1260276364</v>
          </cell>
          <cell r="CA190">
            <v>7900287779</v>
          </cell>
        </row>
        <row r="191">
          <cell r="A191">
            <v>191</v>
          </cell>
          <cell r="B191">
            <v>34800</v>
          </cell>
          <cell r="C191">
            <v>3264664</v>
          </cell>
          <cell r="D191" t="b">
            <v>1</v>
          </cell>
          <cell r="E191" t="str">
            <v>Orla</v>
          </cell>
          <cell r="F191" t="str">
            <v>Gregory</v>
          </cell>
          <cell r="G191" t="str">
            <v>Orla GREGORY</v>
          </cell>
          <cell r="H191" t="str">
            <v>Warrington A C</v>
          </cell>
          <cell r="I191" t="str">
            <v>Cardinal Newham Catholic High School</v>
          </cell>
          <cell r="J191" t="str">
            <v>U13 Girls</v>
          </cell>
          <cell r="K191" t="str">
            <v>Female</v>
          </cell>
          <cell r="L191" t="str">
            <v>Residency</v>
          </cell>
          <cell r="M191" t="str">
            <v>Warrington</v>
          </cell>
          <cell r="N191">
            <v>38388</v>
          </cell>
          <cell r="O191">
            <v>0</v>
          </cell>
          <cell r="Q191">
            <v>0</v>
          </cell>
          <cell r="S191">
            <v>0</v>
          </cell>
          <cell r="U191">
            <v>50</v>
          </cell>
          <cell r="V191" t="str">
            <v>X</v>
          </cell>
          <cell r="W191">
            <v>50</v>
          </cell>
          <cell r="X191" t="str">
            <v>X</v>
          </cell>
          <cell r="Y191">
            <v>0</v>
          </cell>
          <cell r="AA191">
            <v>0</v>
          </cell>
          <cell r="AC191">
            <v>0</v>
          </cell>
          <cell r="AE191">
            <v>0</v>
          </cell>
          <cell r="AM191">
            <v>0</v>
          </cell>
          <cell r="AS191">
            <v>0</v>
          </cell>
          <cell r="AU191">
            <v>0</v>
          </cell>
          <cell r="AW191">
            <v>0</v>
          </cell>
          <cell r="AY191">
            <v>0</v>
          </cell>
          <cell r="BA191">
            <v>0</v>
          </cell>
          <cell r="BC191">
            <v>0</v>
          </cell>
          <cell r="BE191">
            <v>0</v>
          </cell>
          <cell r="BG191">
            <v>0</v>
          </cell>
          <cell r="BM191" t="str">
            <v>Coach ..</v>
          </cell>
          <cell r="BN191">
            <v>42860.302824074075</v>
          </cell>
          <cell r="BO191" t="str">
            <v>90Y351856U127782C</v>
          </cell>
          <cell r="BP191">
            <v>12</v>
          </cell>
          <cell r="BQ191" t="str">
            <v>Card</v>
          </cell>
          <cell r="BR191" t="b">
            <v>1</v>
          </cell>
          <cell r="BS191">
            <v>19306375735331</v>
          </cell>
          <cell r="BT191" t="str">
            <v>21 Littlecote Gardens</v>
          </cell>
          <cell r="BU191" t="str">
            <v>Appleton</v>
          </cell>
          <cell r="BV191" t="str">
            <v>Warrington</v>
          </cell>
          <cell r="BW191" t="str">
            <v>Cheshire</v>
          </cell>
          <cell r="BX191" t="str">
            <v>WA45DL</v>
          </cell>
          <cell r="BY191" t="str">
            <v>mark@unleashandengage.co.uk</v>
          </cell>
          <cell r="BZ191">
            <v>1925213647</v>
          </cell>
          <cell r="CA191">
            <v>7793422438</v>
          </cell>
        </row>
        <row r="192">
          <cell r="A192">
            <v>192</v>
          </cell>
          <cell r="B192">
            <v>34799</v>
          </cell>
          <cell r="C192">
            <v>3264663</v>
          </cell>
          <cell r="D192" t="b">
            <v>1</v>
          </cell>
          <cell r="E192" t="str">
            <v>Siobhan</v>
          </cell>
          <cell r="F192" t="str">
            <v>Gregory</v>
          </cell>
          <cell r="G192" t="str">
            <v>Siobhan GREGORY</v>
          </cell>
          <cell r="H192" t="str">
            <v>Warrington A C</v>
          </cell>
          <cell r="I192" t="str">
            <v>Loreto Grammer School</v>
          </cell>
          <cell r="J192" t="str">
            <v>U15 Girls</v>
          </cell>
          <cell r="K192" t="str">
            <v>Female</v>
          </cell>
          <cell r="L192" t="str">
            <v>Residency</v>
          </cell>
          <cell r="M192" t="str">
            <v>Warrington</v>
          </cell>
          <cell r="N192">
            <v>37733</v>
          </cell>
          <cell r="O192">
            <v>0</v>
          </cell>
          <cell r="Q192">
            <v>0</v>
          </cell>
          <cell r="S192">
            <v>0</v>
          </cell>
          <cell r="U192">
            <v>40</v>
          </cell>
          <cell r="V192" t="str">
            <v>X</v>
          </cell>
          <cell r="W192">
            <v>40</v>
          </cell>
          <cell r="X192" t="str">
            <v>X</v>
          </cell>
          <cell r="Y192">
            <v>0</v>
          </cell>
          <cell r="AA192">
            <v>0</v>
          </cell>
          <cell r="AC192">
            <v>0</v>
          </cell>
          <cell r="AE192">
            <v>0</v>
          </cell>
          <cell r="AM192">
            <v>0</v>
          </cell>
          <cell r="AS192">
            <v>0</v>
          </cell>
          <cell r="AU192">
            <v>0</v>
          </cell>
          <cell r="AW192">
            <v>0</v>
          </cell>
          <cell r="AY192">
            <v>0</v>
          </cell>
          <cell r="BA192">
            <v>0</v>
          </cell>
          <cell r="BC192">
            <v>0</v>
          </cell>
          <cell r="BE192">
            <v>0</v>
          </cell>
          <cell r="BG192">
            <v>0</v>
          </cell>
          <cell r="BM192" t="str">
            <v>R</v>
          </cell>
          <cell r="BN192">
            <v>42860.29315972222</v>
          </cell>
          <cell r="BO192" t="str">
            <v>1R991185V06024306</v>
          </cell>
          <cell r="BP192">
            <v>12</v>
          </cell>
          <cell r="BQ192" t="str">
            <v>Card</v>
          </cell>
          <cell r="BR192" t="b">
            <v>1</v>
          </cell>
          <cell r="BS192">
            <v>18306375735331</v>
          </cell>
          <cell r="BT192" t="str">
            <v>21 Littlecote Gardens</v>
          </cell>
          <cell r="BU192" t="str">
            <v>Appleton</v>
          </cell>
          <cell r="BV192" t="str">
            <v>Warrington</v>
          </cell>
          <cell r="BW192" t="str">
            <v>Cheshire</v>
          </cell>
          <cell r="BX192" t="str">
            <v>WA4 5DL</v>
          </cell>
          <cell r="BY192" t="str">
            <v>mark@unleashandengage.co.uk</v>
          </cell>
          <cell r="BZ192">
            <v>1925213647</v>
          </cell>
          <cell r="CA192">
            <v>7793422438</v>
          </cell>
        </row>
        <row r="193">
          <cell r="A193">
            <v>193</v>
          </cell>
          <cell r="B193">
            <v>34046</v>
          </cell>
          <cell r="C193">
            <v>3184999</v>
          </cell>
          <cell r="D193" t="b">
            <v>1</v>
          </cell>
          <cell r="E193" t="str">
            <v>Isobel</v>
          </cell>
          <cell r="F193" t="str">
            <v>Griffin Morris</v>
          </cell>
          <cell r="G193" t="str">
            <v>Isobel GRIFFIN MORRIS</v>
          </cell>
          <cell r="H193" t="str">
            <v>West Cheshire AC</v>
          </cell>
          <cell r="I193" t="str">
            <v>Oxford city college</v>
          </cell>
          <cell r="J193" t="str">
            <v>U20 Women</v>
          </cell>
          <cell r="K193" t="str">
            <v>Female</v>
          </cell>
          <cell r="L193" t="str">
            <v>Birth</v>
          </cell>
          <cell r="M193" t="str">
            <v>West Sussex</v>
          </cell>
          <cell r="N193">
            <v>36502</v>
          </cell>
          <cell r="O193">
            <v>0</v>
          </cell>
          <cell r="Q193">
            <v>0</v>
          </cell>
          <cell r="S193">
            <v>0</v>
          </cell>
          <cell r="U193">
            <v>0</v>
          </cell>
          <cell r="W193">
            <v>0</v>
          </cell>
          <cell r="Y193">
            <v>0</v>
          </cell>
          <cell r="AA193">
            <v>0</v>
          </cell>
          <cell r="AC193">
            <v>0</v>
          </cell>
          <cell r="AE193">
            <v>0</v>
          </cell>
          <cell r="AM193">
            <v>0</v>
          </cell>
          <cell r="AS193">
            <v>0</v>
          </cell>
          <cell r="AU193">
            <v>0</v>
          </cell>
          <cell r="AW193">
            <v>0</v>
          </cell>
          <cell r="AY193">
            <v>0</v>
          </cell>
          <cell r="BA193">
            <v>0</v>
          </cell>
          <cell r="BC193">
            <v>20</v>
          </cell>
          <cell r="BD193">
            <v>46.48</v>
          </cell>
          <cell r="BE193">
            <v>0</v>
          </cell>
          <cell r="BG193">
            <v>0</v>
          </cell>
          <cell r="BM193" t="str">
            <v>Kevin ohare</v>
          </cell>
          <cell r="BN193">
            <v>42853.255567129629</v>
          </cell>
          <cell r="BO193">
            <v>0</v>
          </cell>
          <cell r="BP193">
            <v>6</v>
          </cell>
          <cell r="BQ193" t="str">
            <v>Card</v>
          </cell>
          <cell r="BR193" t="b">
            <v>0</v>
          </cell>
          <cell r="BS193">
            <v>24680387733049</v>
          </cell>
          <cell r="BT193" t="str">
            <v>Nap end</v>
          </cell>
          <cell r="BU193" t="str">
            <v>The nap</v>
          </cell>
          <cell r="BV193" t="str">
            <v>Oakley , aylesbury</v>
          </cell>
          <cell r="BW193" t="str">
            <v>Bucks</v>
          </cell>
          <cell r="BX193" t="str">
            <v>Hp189pw</v>
          </cell>
          <cell r="BY193" t="str">
            <v>Hilarymgriffin@btinternet.com</v>
          </cell>
          <cell r="BZ193" t="str">
            <v>01844 239423</v>
          </cell>
          <cell r="CA193">
            <v>7779720751</v>
          </cell>
        </row>
        <row r="194">
          <cell r="A194">
            <v>194</v>
          </cell>
          <cell r="B194">
            <v>32567</v>
          </cell>
          <cell r="C194">
            <v>3597968</v>
          </cell>
          <cell r="D194" t="b">
            <v>1</v>
          </cell>
          <cell r="E194" t="str">
            <v>Rebecca</v>
          </cell>
          <cell r="F194" t="str">
            <v>Griffith</v>
          </cell>
          <cell r="G194" t="str">
            <v>Rebecca GRIFFITH</v>
          </cell>
          <cell r="H194" t="str">
            <v>Crewe &amp; Nantwich AC</v>
          </cell>
          <cell r="I194" t="str">
            <v>Sandbach high school</v>
          </cell>
          <cell r="J194" t="str">
            <v>U15 Girls</v>
          </cell>
          <cell r="K194" t="str">
            <v>Female</v>
          </cell>
          <cell r="L194" t="str">
            <v>Birth</v>
          </cell>
          <cell r="M194" t="str">
            <v>Crewe</v>
          </cell>
          <cell r="N194">
            <v>38041</v>
          </cell>
          <cell r="O194">
            <v>0</v>
          </cell>
          <cell r="Q194">
            <v>0</v>
          </cell>
          <cell r="S194">
            <v>0</v>
          </cell>
          <cell r="U194">
            <v>40</v>
          </cell>
          <cell r="W194">
            <v>40</v>
          </cell>
          <cell r="Y194">
            <v>0</v>
          </cell>
          <cell r="AA194">
            <v>0</v>
          </cell>
          <cell r="AC194">
            <v>0</v>
          </cell>
          <cell r="AE194">
            <v>0</v>
          </cell>
          <cell r="AM194">
            <v>0</v>
          </cell>
          <cell r="AS194">
            <v>0</v>
          </cell>
          <cell r="AU194">
            <v>0</v>
          </cell>
          <cell r="AW194">
            <v>0</v>
          </cell>
          <cell r="AY194">
            <v>0</v>
          </cell>
          <cell r="BA194">
            <v>0</v>
          </cell>
          <cell r="BC194">
            <v>0</v>
          </cell>
          <cell r="BE194">
            <v>0</v>
          </cell>
          <cell r="BG194">
            <v>0</v>
          </cell>
          <cell r="BM194" t="str">
            <v>Man bannister</v>
          </cell>
          <cell r="BN194">
            <v>42982.500648148147</v>
          </cell>
          <cell r="BO194" t="str">
            <v>5755991034128002E</v>
          </cell>
          <cell r="BP194">
            <v>12</v>
          </cell>
          <cell r="BQ194" t="str">
            <v>Card</v>
          </cell>
          <cell r="BR194" t="b">
            <v>1</v>
          </cell>
          <cell r="BS194">
            <v>5324590086763</v>
          </cell>
          <cell r="BT194" t="str">
            <v>12 Chartwell park</v>
          </cell>
          <cell r="BV194" t="str">
            <v>Sandbach</v>
          </cell>
          <cell r="BW194" t="str">
            <v>Cheshire</v>
          </cell>
          <cell r="BX194" t="str">
            <v>CW11 4zp</v>
          </cell>
          <cell r="BY194" t="str">
            <v>sarahgriffith45@gmail.com</v>
          </cell>
          <cell r="BZ194">
            <v>7913369212</v>
          </cell>
          <cell r="CA194">
            <v>7913369212</v>
          </cell>
        </row>
        <row r="195">
          <cell r="A195">
            <v>195</v>
          </cell>
          <cell r="B195">
            <v>34967</v>
          </cell>
          <cell r="C195">
            <v>3081038</v>
          </cell>
          <cell r="D195" t="b">
            <v>1</v>
          </cell>
          <cell r="E195" t="str">
            <v>Ellie</v>
          </cell>
          <cell r="F195" t="str">
            <v>Grinnell</v>
          </cell>
          <cell r="G195" t="str">
            <v>Ellie GRINNELL</v>
          </cell>
          <cell r="H195" t="str">
            <v>Crewe &amp; Nantwich AC</v>
          </cell>
          <cell r="I195" t="str">
            <v>brine leas</v>
          </cell>
          <cell r="J195" t="str">
            <v>U17 Women</v>
          </cell>
          <cell r="K195" t="str">
            <v>Female</v>
          </cell>
          <cell r="L195" t="str">
            <v>Birth</v>
          </cell>
          <cell r="M195" t="str">
            <v>crewe</v>
          </cell>
          <cell r="N195">
            <v>37302</v>
          </cell>
          <cell r="O195">
            <v>0</v>
          </cell>
          <cell r="Q195">
            <v>0</v>
          </cell>
          <cell r="S195">
            <v>0</v>
          </cell>
          <cell r="U195">
            <v>30</v>
          </cell>
          <cell r="V195" t="str">
            <v>X</v>
          </cell>
          <cell r="W195">
            <v>0</v>
          </cell>
          <cell r="Y195">
            <v>0</v>
          </cell>
          <cell r="AA195">
            <v>0</v>
          </cell>
          <cell r="AC195">
            <v>0</v>
          </cell>
          <cell r="AE195">
            <v>0</v>
          </cell>
          <cell r="AM195">
            <v>30</v>
          </cell>
          <cell r="AN195" t="str">
            <v>X</v>
          </cell>
          <cell r="AS195">
            <v>0</v>
          </cell>
          <cell r="AU195">
            <v>0</v>
          </cell>
          <cell r="AW195">
            <v>0</v>
          </cell>
          <cell r="AY195">
            <v>0</v>
          </cell>
          <cell r="BA195">
            <v>0</v>
          </cell>
          <cell r="BC195">
            <v>0</v>
          </cell>
          <cell r="BE195">
            <v>0</v>
          </cell>
          <cell r="BG195">
            <v>0</v>
          </cell>
          <cell r="BM195" t="str">
            <v>Coach ..</v>
          </cell>
          <cell r="BN195">
            <v>42891.349097222221</v>
          </cell>
          <cell r="BO195" t="str">
            <v>4FS61014A5464753X</v>
          </cell>
          <cell r="BP195">
            <v>12</v>
          </cell>
          <cell r="BQ195" t="str">
            <v>Card</v>
          </cell>
          <cell r="BR195" t="b">
            <v>1</v>
          </cell>
          <cell r="BS195">
            <v>28150729659834</v>
          </cell>
          <cell r="BT195" t="str">
            <v>3 thomas ave</v>
          </cell>
          <cell r="BV195" t="str">
            <v>nantwich</v>
          </cell>
          <cell r="BW195" t="str">
            <v>Cheshire</v>
          </cell>
          <cell r="BX195" t="str">
            <v>cw5 7rp</v>
          </cell>
          <cell r="BY195" t="str">
            <v>johngrinnell74@btinternet.com</v>
          </cell>
          <cell r="BZ195">
            <v>7590199632</v>
          </cell>
          <cell r="CA195">
            <v>7590199632</v>
          </cell>
        </row>
        <row r="196">
          <cell r="A196">
            <v>196</v>
          </cell>
          <cell r="B196">
            <v>34801</v>
          </cell>
          <cell r="C196">
            <v>3525001</v>
          </cell>
          <cell r="D196" t="b">
            <v>1</v>
          </cell>
          <cell r="E196" t="str">
            <v>Rebecca</v>
          </cell>
          <cell r="F196" t="str">
            <v>Hardwick</v>
          </cell>
          <cell r="G196" t="str">
            <v>Rebecca HARDWICK</v>
          </cell>
          <cell r="H196" t="str">
            <v>Warrington A C</v>
          </cell>
          <cell r="I196" t="str">
            <v>Great Sankey High</v>
          </cell>
          <cell r="J196" t="str">
            <v>U15 Girls</v>
          </cell>
          <cell r="K196" t="str">
            <v>Female</v>
          </cell>
          <cell r="L196" t="str">
            <v>Birth</v>
          </cell>
          <cell r="M196" t="str">
            <v>Warrington</v>
          </cell>
          <cell r="N196">
            <v>37761</v>
          </cell>
          <cell r="O196">
            <v>0</v>
          </cell>
          <cell r="Q196">
            <v>0</v>
          </cell>
          <cell r="S196">
            <v>0</v>
          </cell>
          <cell r="U196">
            <v>40</v>
          </cell>
          <cell r="V196">
            <v>2.36</v>
          </cell>
          <cell r="W196">
            <v>0</v>
          </cell>
          <cell r="Y196">
            <v>0</v>
          </cell>
          <cell r="AA196">
            <v>0</v>
          </cell>
          <cell r="AC196">
            <v>0</v>
          </cell>
          <cell r="AE196">
            <v>0</v>
          </cell>
          <cell r="AM196">
            <v>0</v>
          </cell>
          <cell r="AS196">
            <v>0</v>
          </cell>
          <cell r="AU196">
            <v>0</v>
          </cell>
          <cell r="AW196">
            <v>0</v>
          </cell>
          <cell r="AY196">
            <v>0</v>
          </cell>
          <cell r="BA196">
            <v>0</v>
          </cell>
          <cell r="BC196">
            <v>0</v>
          </cell>
          <cell r="BE196">
            <v>0</v>
          </cell>
          <cell r="BG196">
            <v>0</v>
          </cell>
          <cell r="BM196" t="str">
            <v>Fiona Jenkins</v>
          </cell>
          <cell r="BN196">
            <v>42860.307152777779</v>
          </cell>
          <cell r="BO196" t="str">
            <v>81E11138KR944524F</v>
          </cell>
          <cell r="BP196">
            <v>6</v>
          </cell>
          <cell r="BQ196" t="str">
            <v>Card</v>
          </cell>
          <cell r="BR196" t="b">
            <v>1</v>
          </cell>
          <cell r="BS196">
            <v>90969375734328</v>
          </cell>
          <cell r="BT196" t="str">
            <v>72 Falconers Green</v>
          </cell>
          <cell r="BU196" t="str">
            <v>Westbrook</v>
          </cell>
          <cell r="BV196" t="str">
            <v>Warrington</v>
          </cell>
          <cell r="BW196" t="str">
            <v>Cheshire</v>
          </cell>
          <cell r="BX196" t="str">
            <v>WA5 7XD</v>
          </cell>
          <cell r="BY196" t="str">
            <v>janicehrdwck@yahoo.co.uk</v>
          </cell>
          <cell r="BZ196" t="str">
            <v>Phone Number (Day)</v>
          </cell>
          <cell r="CA196">
            <v>7771582551</v>
          </cell>
        </row>
        <row r="197">
          <cell r="A197">
            <v>197</v>
          </cell>
          <cell r="B197">
            <v>34011</v>
          </cell>
          <cell r="C197">
            <v>3500854</v>
          </cell>
          <cell r="D197" t="b">
            <v>1</v>
          </cell>
          <cell r="E197" t="str">
            <v>Megan</v>
          </cell>
          <cell r="F197" t="str">
            <v>Henshall</v>
          </cell>
          <cell r="G197" t="str">
            <v>Megan HENSHALL</v>
          </cell>
          <cell r="H197" t="str">
            <v>Vale Royal AC</v>
          </cell>
          <cell r="I197" t="str">
            <v>Count high leftwich</v>
          </cell>
          <cell r="J197" t="str">
            <v>U15 Girls</v>
          </cell>
          <cell r="K197" t="str">
            <v>Female</v>
          </cell>
          <cell r="L197" t="str">
            <v>Residency</v>
          </cell>
          <cell r="M197" t="str">
            <v>northwich</v>
          </cell>
          <cell r="N197">
            <v>38128</v>
          </cell>
          <cell r="O197">
            <v>0</v>
          </cell>
          <cell r="Q197">
            <v>0</v>
          </cell>
          <cell r="S197">
            <v>0</v>
          </cell>
          <cell r="U197">
            <v>0</v>
          </cell>
          <cell r="W197">
            <v>0</v>
          </cell>
          <cell r="Y197">
            <v>0</v>
          </cell>
          <cell r="AA197">
            <v>0</v>
          </cell>
          <cell r="AC197">
            <v>0</v>
          </cell>
          <cell r="AE197">
            <v>0</v>
          </cell>
          <cell r="AM197">
            <v>0</v>
          </cell>
          <cell r="AS197">
            <v>0</v>
          </cell>
          <cell r="AU197">
            <v>0</v>
          </cell>
          <cell r="AW197">
            <v>0</v>
          </cell>
          <cell r="AY197">
            <v>0</v>
          </cell>
          <cell r="BA197">
            <v>0</v>
          </cell>
          <cell r="BC197">
            <v>0</v>
          </cell>
          <cell r="BE197">
            <v>0</v>
          </cell>
          <cell r="BG197">
            <v>40</v>
          </cell>
          <cell r="BH197">
            <v>22.4</v>
          </cell>
          <cell r="BM197" t="str">
            <v>Nick kelly</v>
          </cell>
          <cell r="BN197">
            <v>42852.57608796296</v>
          </cell>
          <cell r="BO197">
            <v>0</v>
          </cell>
          <cell r="BP197">
            <v>6</v>
          </cell>
          <cell r="BQ197" t="str">
            <v>Cheque</v>
          </cell>
          <cell r="BR197" t="b">
            <v>1</v>
          </cell>
          <cell r="BS197">
            <v>1234533834738</v>
          </cell>
          <cell r="BT197">
            <v>50</v>
          </cell>
          <cell r="BV197" t="str">
            <v>Waterbank row</v>
          </cell>
          <cell r="BW197" t="str">
            <v>Northwich</v>
          </cell>
          <cell r="BX197" t="str">
            <v>Cw9 5ur</v>
          </cell>
          <cell r="BY197" t="str">
            <v>boomer12468@googlemail.com</v>
          </cell>
          <cell r="BZ197">
            <v>7825568607</v>
          </cell>
          <cell r="CA197">
            <v>7825568607</v>
          </cell>
        </row>
        <row r="198">
          <cell r="A198">
            <v>198</v>
          </cell>
          <cell r="B198">
            <v>32803</v>
          </cell>
          <cell r="C198">
            <v>3382576</v>
          </cell>
          <cell r="D198" t="b">
            <v>1</v>
          </cell>
          <cell r="E198" t="str">
            <v>Sian</v>
          </cell>
          <cell r="F198" t="str">
            <v>Heslop</v>
          </cell>
          <cell r="G198" t="str">
            <v>Sian HESLOP</v>
          </cell>
          <cell r="H198" t="str">
            <v>Macclesfield Harriers &amp; AC</v>
          </cell>
          <cell r="I198" t="str">
            <v>Fallibroome</v>
          </cell>
          <cell r="J198" t="str">
            <v>U15 Girls</v>
          </cell>
          <cell r="K198" t="str">
            <v>Female</v>
          </cell>
          <cell r="L198" t="str">
            <v>Residency</v>
          </cell>
          <cell r="M198" t="str">
            <v>portsmouth</v>
          </cell>
          <cell r="N198">
            <v>37526</v>
          </cell>
          <cell r="O198">
            <v>0</v>
          </cell>
          <cell r="Q198">
            <v>0</v>
          </cell>
          <cell r="S198">
            <v>0</v>
          </cell>
          <cell r="U198">
            <v>40</v>
          </cell>
          <cell r="V198">
            <v>2.23</v>
          </cell>
          <cell r="W198">
            <v>40</v>
          </cell>
          <cell r="X198">
            <v>4.4109999999999996</v>
          </cell>
          <cell r="Y198">
            <v>0</v>
          </cell>
          <cell r="AA198">
            <v>0</v>
          </cell>
          <cell r="AC198">
            <v>0</v>
          </cell>
          <cell r="AE198">
            <v>0</v>
          </cell>
          <cell r="AM198">
            <v>0</v>
          </cell>
          <cell r="AS198">
            <v>0</v>
          </cell>
          <cell r="AU198">
            <v>0</v>
          </cell>
          <cell r="AW198">
            <v>0</v>
          </cell>
          <cell r="AY198">
            <v>0</v>
          </cell>
          <cell r="BA198">
            <v>0</v>
          </cell>
          <cell r="BC198">
            <v>0</v>
          </cell>
          <cell r="BE198">
            <v>0</v>
          </cell>
          <cell r="BG198">
            <v>0</v>
          </cell>
          <cell r="BM198" t="str">
            <v>pauline lynch</v>
          </cell>
          <cell r="BN198">
            <v>42838.221851851849</v>
          </cell>
          <cell r="BO198" t="str">
            <v>3T626048N4116702U</v>
          </cell>
          <cell r="BP198">
            <v>6</v>
          </cell>
          <cell r="BQ198" t="str">
            <v>Card</v>
          </cell>
          <cell r="BR198" t="b">
            <v>1</v>
          </cell>
          <cell r="BS198">
            <v>27902797902231</v>
          </cell>
          <cell r="BT198" t="str">
            <v>36 church lane</v>
          </cell>
          <cell r="BU198" t="str">
            <v>henbury</v>
          </cell>
          <cell r="BV198" t="str">
            <v>macclesfield</v>
          </cell>
          <cell r="BW198" t="str">
            <v>Cheshire</v>
          </cell>
          <cell r="BX198" t="str">
            <v>sk11 9nn</v>
          </cell>
          <cell r="BY198" t="str">
            <v>bodywithin@hotmail.co.uk</v>
          </cell>
          <cell r="BZ198">
            <v>7758899557</v>
          </cell>
          <cell r="CA198">
            <v>7758899557</v>
          </cell>
        </row>
        <row r="199">
          <cell r="A199">
            <v>199</v>
          </cell>
          <cell r="B199">
            <v>35039</v>
          </cell>
          <cell r="C199">
            <v>3307775</v>
          </cell>
          <cell r="D199" t="b">
            <v>1</v>
          </cell>
          <cell r="E199" t="str">
            <v>Isobel</v>
          </cell>
          <cell r="F199" t="str">
            <v>Houghton</v>
          </cell>
          <cell r="G199" t="str">
            <v>Isobel HOUGHTON</v>
          </cell>
          <cell r="H199" t="str">
            <v>Warrington A C</v>
          </cell>
          <cell r="I199" t="str">
            <v>School ..</v>
          </cell>
          <cell r="J199" t="str">
            <v>U13 Girls</v>
          </cell>
          <cell r="K199" t="str">
            <v>Female</v>
          </cell>
          <cell r="L199" t="str">
            <v>Birth</v>
          </cell>
          <cell r="M199" t="str">
            <v>Town/City Place of Birth ...</v>
          </cell>
          <cell r="N199">
            <v>38392</v>
          </cell>
          <cell r="O199">
            <v>0</v>
          </cell>
          <cell r="Q199">
            <v>0</v>
          </cell>
          <cell r="S199">
            <v>0</v>
          </cell>
          <cell r="U199">
            <v>50</v>
          </cell>
          <cell r="V199" t="str">
            <v>X</v>
          </cell>
          <cell r="W199">
            <v>50</v>
          </cell>
          <cell r="X199" t="str">
            <v>X</v>
          </cell>
          <cell r="Y199">
            <v>0</v>
          </cell>
          <cell r="AA199">
            <v>0</v>
          </cell>
          <cell r="AC199">
            <v>0</v>
          </cell>
          <cell r="AE199">
            <v>0</v>
          </cell>
          <cell r="AM199">
            <v>0</v>
          </cell>
          <cell r="AS199">
            <v>0</v>
          </cell>
          <cell r="AU199">
            <v>0</v>
          </cell>
          <cell r="AW199">
            <v>0</v>
          </cell>
          <cell r="AY199">
            <v>0</v>
          </cell>
          <cell r="BA199">
            <v>0</v>
          </cell>
          <cell r="BC199">
            <v>0</v>
          </cell>
          <cell r="BE199">
            <v>0</v>
          </cell>
          <cell r="BG199">
            <v>0</v>
          </cell>
          <cell r="BM199" t="str">
            <v>Coach ..</v>
          </cell>
          <cell r="BN199">
            <v>42891.591215277775</v>
          </cell>
          <cell r="BO199" t="str">
            <v>9XK17932T3512180G</v>
          </cell>
          <cell r="BP199">
            <v>12</v>
          </cell>
          <cell r="BQ199" t="str">
            <v>Card</v>
          </cell>
          <cell r="BR199" t="b">
            <v>1</v>
          </cell>
          <cell r="BS199">
            <v>56789729660605</v>
          </cell>
          <cell r="BT199" t="str">
            <v>50 Ackers Road</v>
          </cell>
          <cell r="BU199" t="str">
            <v>Stockton Heath</v>
          </cell>
          <cell r="BV199" t="str">
            <v>Warrington</v>
          </cell>
          <cell r="BW199" t="str">
            <v>Cheshire</v>
          </cell>
          <cell r="BX199" t="str">
            <v>WA4 2BQ</v>
          </cell>
          <cell r="BY199" t="str">
            <v>David.houghton@officeteam.co.uk</v>
          </cell>
          <cell r="BZ199" t="str">
            <v>01925 268528</v>
          </cell>
          <cell r="CA199">
            <v>7967348094</v>
          </cell>
        </row>
        <row r="200">
          <cell r="A200">
            <v>200</v>
          </cell>
          <cell r="B200">
            <v>34850</v>
          </cell>
          <cell r="C200">
            <v>3016222</v>
          </cell>
          <cell r="D200" t="b">
            <v>0</v>
          </cell>
          <cell r="E200" t="str">
            <v>Emily</v>
          </cell>
          <cell r="F200" t="str">
            <v>Howard</v>
          </cell>
          <cell r="G200" t="str">
            <v>Emily HOWARD</v>
          </cell>
          <cell r="H200" t="str">
            <v>Halton &amp; Frodsham Harriers</v>
          </cell>
          <cell r="I200" t="str">
            <v>Helsby sixth form</v>
          </cell>
          <cell r="J200" t="str">
            <v>U20 Women</v>
          </cell>
          <cell r="K200" t="str">
            <v>Female</v>
          </cell>
          <cell r="L200" t="str">
            <v>Residency</v>
          </cell>
          <cell r="M200" t="str">
            <v>Cheshire</v>
          </cell>
          <cell r="N200">
            <v>36454</v>
          </cell>
          <cell r="O200">
            <v>0</v>
          </cell>
          <cell r="Q200">
            <v>0</v>
          </cell>
          <cell r="S200">
            <v>0</v>
          </cell>
          <cell r="U200">
            <v>20</v>
          </cell>
          <cell r="V200" t="str">
            <v>X</v>
          </cell>
          <cell r="W200">
            <v>0</v>
          </cell>
          <cell r="Y200">
            <v>0</v>
          </cell>
          <cell r="AA200">
            <v>0</v>
          </cell>
          <cell r="AC200">
            <v>0</v>
          </cell>
          <cell r="AE200">
            <v>0</v>
          </cell>
          <cell r="AM200">
            <v>0</v>
          </cell>
          <cell r="AS200">
            <v>0</v>
          </cell>
          <cell r="AU200">
            <v>0</v>
          </cell>
          <cell r="AW200">
            <v>0</v>
          </cell>
          <cell r="AY200">
            <v>0</v>
          </cell>
          <cell r="BA200">
            <v>0</v>
          </cell>
          <cell r="BC200">
            <v>0</v>
          </cell>
          <cell r="BE200">
            <v>0</v>
          </cell>
          <cell r="BG200">
            <v>0</v>
          </cell>
          <cell r="BM200" t="str">
            <v>Nick Massey</v>
          </cell>
          <cell r="BN200">
            <v>42860.525706018518</v>
          </cell>
          <cell r="BO200">
            <v>0</v>
          </cell>
          <cell r="BP200">
            <v>6</v>
          </cell>
          <cell r="BQ200" t="str">
            <v>Card</v>
          </cell>
          <cell r="BR200" t="b">
            <v>0</v>
          </cell>
          <cell r="BS200">
            <v>2111921866868</v>
          </cell>
          <cell r="BT200" t="str">
            <v>19 hornsmill way</v>
          </cell>
          <cell r="BU200" t="str">
            <v>Helsby</v>
          </cell>
          <cell r="BV200" t="str">
            <v>Frodsham</v>
          </cell>
          <cell r="BW200" t="str">
            <v>Cheshire</v>
          </cell>
          <cell r="BX200" t="str">
            <v>WA6 0DE</v>
          </cell>
          <cell r="BY200" t="str">
            <v>emilymaryhoward1@sky.com</v>
          </cell>
          <cell r="BZ200">
            <v>1928722891</v>
          </cell>
          <cell r="CA200">
            <v>7547474967</v>
          </cell>
        </row>
        <row r="201">
          <cell r="A201">
            <v>202</v>
          </cell>
          <cell r="B201">
            <v>34754</v>
          </cell>
          <cell r="C201">
            <v>2741797</v>
          </cell>
          <cell r="D201" t="b">
            <v>1</v>
          </cell>
          <cell r="E201" t="str">
            <v>Michael</v>
          </cell>
          <cell r="F201" t="str">
            <v>Harrington</v>
          </cell>
          <cell r="G201" t="str">
            <v>Michael HARRINGTON</v>
          </cell>
          <cell r="H201" t="str">
            <v>Vale Royal AC</v>
          </cell>
          <cell r="I201" t="str">
            <v>School ..</v>
          </cell>
          <cell r="J201" t="str">
            <v>Senior Men</v>
          </cell>
          <cell r="K201" t="str">
            <v>Male</v>
          </cell>
          <cell r="L201" t="str">
            <v>Residency</v>
          </cell>
          <cell r="M201" t="str">
            <v>Winsford</v>
          </cell>
          <cell r="N201">
            <v>26788</v>
          </cell>
          <cell r="O201">
            <v>0</v>
          </cell>
          <cell r="Q201">
            <v>0</v>
          </cell>
          <cell r="S201">
            <v>0</v>
          </cell>
          <cell r="U201">
            <v>0</v>
          </cell>
          <cell r="W201">
            <v>0</v>
          </cell>
          <cell r="Y201">
            <v>0</v>
          </cell>
          <cell r="AA201">
            <v>0</v>
          </cell>
          <cell r="AC201">
            <v>0</v>
          </cell>
          <cell r="AE201">
            <v>0</v>
          </cell>
          <cell r="AM201">
            <v>1</v>
          </cell>
          <cell r="AN201" t="str">
            <v>X</v>
          </cell>
          <cell r="AS201">
            <v>0</v>
          </cell>
          <cell r="AU201">
            <v>0</v>
          </cell>
          <cell r="AW201">
            <v>0</v>
          </cell>
          <cell r="AY201">
            <v>0</v>
          </cell>
          <cell r="BA201">
            <v>0</v>
          </cell>
          <cell r="BC201">
            <v>0</v>
          </cell>
          <cell r="BE201">
            <v>0</v>
          </cell>
          <cell r="BG201">
            <v>0</v>
          </cell>
          <cell r="BM201" t="str">
            <v>Coach ..</v>
          </cell>
          <cell r="BN201">
            <v>42830.954641203702</v>
          </cell>
          <cell r="BO201" t="str">
            <v>2FF40191SK2912636</v>
          </cell>
          <cell r="BP201">
            <v>6</v>
          </cell>
          <cell r="BQ201" t="str">
            <v>Card</v>
          </cell>
          <cell r="BR201" t="b">
            <v>1</v>
          </cell>
          <cell r="BS201">
            <v>45411375734535</v>
          </cell>
          <cell r="BT201" t="str">
            <v>11 Meadow close</v>
          </cell>
          <cell r="BV201" t="str">
            <v>Cuddington</v>
          </cell>
          <cell r="BW201" t="str">
            <v>Cheshire</v>
          </cell>
          <cell r="BX201" t="str">
            <v>Cw82lz</v>
          </cell>
          <cell r="BY201" t="str">
            <v>Harringtonm72@gmail.com</v>
          </cell>
          <cell r="BZ201">
            <v>7443500475</v>
          </cell>
        </row>
        <row r="202">
          <cell r="A202">
            <v>203</v>
          </cell>
          <cell r="B202">
            <v>34821</v>
          </cell>
          <cell r="C202">
            <v>3668457</v>
          </cell>
          <cell r="D202" t="b">
            <v>1</v>
          </cell>
          <cell r="E202" t="str">
            <v>Jack</v>
          </cell>
          <cell r="F202" t="str">
            <v>Harrison</v>
          </cell>
          <cell r="G202" t="str">
            <v>Jack HARRISON</v>
          </cell>
          <cell r="H202" t="str">
            <v>Crewe &amp; Nantwich AC</v>
          </cell>
          <cell r="I202" t="str">
            <v>Malbank</v>
          </cell>
          <cell r="J202" t="str">
            <v>U13 Boys</v>
          </cell>
          <cell r="K202" t="str">
            <v>Male</v>
          </cell>
          <cell r="L202" t="str">
            <v>Birth</v>
          </cell>
          <cell r="M202" t="str">
            <v>Crewe</v>
          </cell>
          <cell r="N202">
            <v>38307</v>
          </cell>
          <cell r="O202">
            <v>0</v>
          </cell>
          <cell r="Q202">
            <v>0</v>
          </cell>
          <cell r="S202">
            <v>0</v>
          </cell>
          <cell r="U202">
            <v>0</v>
          </cell>
          <cell r="W202">
            <v>5</v>
          </cell>
          <cell r="X202">
            <v>6.03</v>
          </cell>
          <cell r="Y202">
            <v>0</v>
          </cell>
          <cell r="AA202">
            <v>0</v>
          </cell>
          <cell r="AC202">
            <v>0</v>
          </cell>
          <cell r="AE202">
            <v>0</v>
          </cell>
          <cell r="AM202">
            <v>0</v>
          </cell>
          <cell r="AS202">
            <v>0</v>
          </cell>
          <cell r="AU202">
            <v>0</v>
          </cell>
          <cell r="AW202">
            <v>0</v>
          </cell>
          <cell r="AY202">
            <v>0</v>
          </cell>
          <cell r="BA202">
            <v>0</v>
          </cell>
          <cell r="BC202">
            <v>0</v>
          </cell>
          <cell r="BE202">
            <v>0</v>
          </cell>
          <cell r="BG202">
            <v>0</v>
          </cell>
          <cell r="BM202" t="str">
            <v>Kay Leydon</v>
          </cell>
          <cell r="BN202">
            <v>42860.399409722224</v>
          </cell>
          <cell r="BO202" t="str">
            <v>9X915702B4228434M</v>
          </cell>
          <cell r="BP202">
            <v>6</v>
          </cell>
          <cell r="BQ202" t="str">
            <v>Card</v>
          </cell>
          <cell r="BR202" t="b">
            <v>1</v>
          </cell>
          <cell r="BS202">
            <v>39980375735642</v>
          </cell>
          <cell r="BT202" t="str">
            <v>Address ..</v>
          </cell>
          <cell r="BU202" t="str">
            <v>9 Greenbank close</v>
          </cell>
          <cell r="BV202" t="str">
            <v>Nantwich</v>
          </cell>
          <cell r="BW202" t="str">
            <v>Cheshire</v>
          </cell>
          <cell r="BX202" t="str">
            <v>CW5 6QR</v>
          </cell>
          <cell r="BY202" t="str">
            <v>claireyh@talktalk.net</v>
          </cell>
          <cell r="BZ202">
            <v>7814377892</v>
          </cell>
          <cell r="CA202">
            <v>7814377892</v>
          </cell>
          <cell r="CB202" t="b">
            <v>1</v>
          </cell>
        </row>
        <row r="203">
          <cell r="A203">
            <v>204</v>
          </cell>
          <cell r="B203">
            <v>34849</v>
          </cell>
          <cell r="C203">
            <v>3398300</v>
          </cell>
          <cell r="D203" t="b">
            <v>1</v>
          </cell>
          <cell r="E203" t="str">
            <v>Matthew</v>
          </cell>
          <cell r="F203" t="str">
            <v>Haslam</v>
          </cell>
          <cell r="G203" t="str">
            <v>Matthew HASLAM</v>
          </cell>
          <cell r="H203" t="str">
            <v>Halton &amp; Frodsham Harriers</v>
          </cell>
          <cell r="I203" t="str">
            <v>St Chad's High School Runcorn</v>
          </cell>
          <cell r="J203" t="str">
            <v>U13 Boys</v>
          </cell>
          <cell r="K203" t="str">
            <v>Male</v>
          </cell>
          <cell r="L203" t="str">
            <v>Birth</v>
          </cell>
          <cell r="M203" t="str">
            <v>Chester</v>
          </cell>
          <cell r="N203">
            <v>38289</v>
          </cell>
          <cell r="O203">
            <v>0</v>
          </cell>
          <cell r="Q203">
            <v>0</v>
          </cell>
          <cell r="S203">
            <v>0</v>
          </cell>
          <cell r="U203">
            <v>0</v>
          </cell>
          <cell r="W203">
            <v>5</v>
          </cell>
          <cell r="X203">
            <v>5.39</v>
          </cell>
          <cell r="Y203">
            <v>0</v>
          </cell>
          <cell r="AA203">
            <v>0</v>
          </cell>
          <cell r="AC203">
            <v>0</v>
          </cell>
          <cell r="AE203">
            <v>0</v>
          </cell>
          <cell r="AM203">
            <v>0</v>
          </cell>
          <cell r="AS203">
            <v>0</v>
          </cell>
          <cell r="AU203">
            <v>0</v>
          </cell>
          <cell r="AW203">
            <v>0</v>
          </cell>
          <cell r="AY203">
            <v>0</v>
          </cell>
          <cell r="BA203">
            <v>0</v>
          </cell>
          <cell r="BC203">
            <v>0</v>
          </cell>
          <cell r="BE203">
            <v>0</v>
          </cell>
          <cell r="BG203">
            <v>0</v>
          </cell>
          <cell r="BM203" t="str">
            <v>Coach ..</v>
          </cell>
          <cell r="BN203">
            <v>42860.512372685182</v>
          </cell>
          <cell r="BO203" t="str">
            <v>90067974YV534554F</v>
          </cell>
          <cell r="BP203">
            <v>6</v>
          </cell>
          <cell r="BQ203" t="str">
            <v>Card</v>
          </cell>
          <cell r="BR203" t="b">
            <v>1</v>
          </cell>
          <cell r="BS203">
            <v>29104375735929</v>
          </cell>
          <cell r="BT203" t="str">
            <v>59 Ashbourne Ave</v>
          </cell>
          <cell r="BV203" t="str">
            <v>Runcorn</v>
          </cell>
          <cell r="BW203" t="str">
            <v>Cheshire</v>
          </cell>
          <cell r="BX203" t="str">
            <v>WA7 4YQ</v>
          </cell>
          <cell r="BY203" t="str">
            <v>sarahaslam@ntlworld.com</v>
          </cell>
          <cell r="BZ203">
            <v>7798873866</v>
          </cell>
          <cell r="CA203">
            <v>7798873866</v>
          </cell>
        </row>
        <row r="204">
          <cell r="A204">
            <v>205</v>
          </cell>
          <cell r="B204">
            <v>34897</v>
          </cell>
          <cell r="C204">
            <v>2742371</v>
          </cell>
          <cell r="D204" t="b">
            <v>1</v>
          </cell>
          <cell r="E204" t="str">
            <v>Mark</v>
          </cell>
          <cell r="F204" t="str">
            <v>Hearn</v>
          </cell>
          <cell r="G204" t="str">
            <v>Mark HEARN</v>
          </cell>
          <cell r="H204" t="str">
            <v>West Cheshire AC</v>
          </cell>
          <cell r="I204" t="str">
            <v>School ..</v>
          </cell>
          <cell r="J204" t="str">
            <v>U23 Men</v>
          </cell>
          <cell r="K204" t="str">
            <v>Male</v>
          </cell>
          <cell r="L204" t="str">
            <v>Birth</v>
          </cell>
          <cell r="M204" t="str">
            <v>Chester</v>
          </cell>
          <cell r="N204">
            <v>35430</v>
          </cell>
          <cell r="O204">
            <v>0</v>
          </cell>
          <cell r="Q204">
            <v>0</v>
          </cell>
          <cell r="S204">
            <v>1</v>
          </cell>
          <cell r="T204">
            <v>51.35</v>
          </cell>
          <cell r="U204">
            <v>0</v>
          </cell>
          <cell r="W204">
            <v>0</v>
          </cell>
          <cell r="Y204">
            <v>0</v>
          </cell>
          <cell r="AA204">
            <v>0</v>
          </cell>
          <cell r="AC204">
            <v>0</v>
          </cell>
          <cell r="AE204">
            <v>0</v>
          </cell>
          <cell r="AM204">
            <v>0</v>
          </cell>
          <cell r="AS204">
            <v>0</v>
          </cell>
          <cell r="AU204">
            <v>0</v>
          </cell>
          <cell r="AW204">
            <v>0</v>
          </cell>
          <cell r="AY204">
            <v>0</v>
          </cell>
          <cell r="BA204">
            <v>0</v>
          </cell>
          <cell r="BC204">
            <v>0</v>
          </cell>
          <cell r="BE204">
            <v>0</v>
          </cell>
          <cell r="BG204">
            <v>0</v>
          </cell>
          <cell r="BM204" t="str">
            <v>Coach ..</v>
          </cell>
          <cell r="BN204">
            <v>42860.663344907407</v>
          </cell>
          <cell r="BO204" t="str">
            <v>2BF91876L0856833X</v>
          </cell>
          <cell r="BP204">
            <v>6</v>
          </cell>
          <cell r="BQ204" t="str">
            <v>Card</v>
          </cell>
          <cell r="BR204" t="b">
            <v>1</v>
          </cell>
          <cell r="BS204">
            <v>12346375736644</v>
          </cell>
          <cell r="BT204" t="str">
            <v>28 Tarvin road</v>
          </cell>
          <cell r="BV204" t="str">
            <v>Chester</v>
          </cell>
          <cell r="BW204" t="str">
            <v>Cheshire</v>
          </cell>
          <cell r="BX204" t="str">
            <v>Ch3 7dg</v>
          </cell>
          <cell r="BY204" t="str">
            <v>Mark@the-hearns.com</v>
          </cell>
          <cell r="BZ204">
            <v>7971409275</v>
          </cell>
        </row>
        <row r="205">
          <cell r="A205">
            <v>206</v>
          </cell>
          <cell r="B205">
            <v>34761</v>
          </cell>
          <cell r="C205">
            <v>3577668</v>
          </cell>
          <cell r="D205" t="b">
            <v>1</v>
          </cell>
          <cell r="E205" t="str">
            <v>Samuel</v>
          </cell>
          <cell r="F205" t="str">
            <v>Hollins</v>
          </cell>
          <cell r="G205" t="str">
            <v>Samuel HOLLINS</v>
          </cell>
          <cell r="H205" t="str">
            <v>West Cheshire AC</v>
          </cell>
          <cell r="I205" t="str">
            <v>Upton High School</v>
          </cell>
          <cell r="J205" t="str">
            <v>U13 Boys</v>
          </cell>
          <cell r="K205" t="str">
            <v>Male</v>
          </cell>
          <cell r="L205" t="str">
            <v>Birth</v>
          </cell>
          <cell r="M205" t="str">
            <v>Chester</v>
          </cell>
          <cell r="N205">
            <v>38481</v>
          </cell>
          <cell r="O205">
            <v>0</v>
          </cell>
          <cell r="Q205">
            <v>0</v>
          </cell>
          <cell r="S205">
            <v>0</v>
          </cell>
          <cell r="U205">
            <v>0</v>
          </cell>
          <cell r="W205">
            <v>5</v>
          </cell>
          <cell r="X205">
            <v>5.1479999999999997</v>
          </cell>
          <cell r="Y205">
            <v>0</v>
          </cell>
          <cell r="AA205">
            <v>0</v>
          </cell>
          <cell r="AC205">
            <v>0</v>
          </cell>
          <cell r="AE205">
            <v>0</v>
          </cell>
          <cell r="AM205">
            <v>0</v>
          </cell>
          <cell r="AS205">
            <v>0</v>
          </cell>
          <cell r="AU205">
            <v>0</v>
          </cell>
          <cell r="AW205">
            <v>0</v>
          </cell>
          <cell r="AY205">
            <v>0</v>
          </cell>
          <cell r="BA205">
            <v>0</v>
          </cell>
          <cell r="BC205">
            <v>0</v>
          </cell>
          <cell r="BE205">
            <v>0</v>
          </cell>
          <cell r="BG205">
            <v>0</v>
          </cell>
          <cell r="BM205" t="str">
            <v>Coach ..</v>
          </cell>
          <cell r="BN205">
            <v>42860.028993055559</v>
          </cell>
          <cell r="BO205">
            <v>0</v>
          </cell>
          <cell r="BP205">
            <v>6</v>
          </cell>
          <cell r="BQ205" t="str">
            <v>BACS</v>
          </cell>
          <cell r="BR205" t="b">
            <v>1</v>
          </cell>
          <cell r="BS205">
            <v>32517375734673</v>
          </cell>
          <cell r="BT205" t="str">
            <v>11 Meadowsway</v>
          </cell>
          <cell r="BU205" t="str">
            <v>Upton</v>
          </cell>
          <cell r="BV205" t="str">
            <v>Chester</v>
          </cell>
          <cell r="BW205" t="str">
            <v>Cheshire</v>
          </cell>
          <cell r="BX205" t="str">
            <v>CH2 1HZ</v>
          </cell>
          <cell r="BY205" t="str">
            <v>dave.lynnhollins@gmail.com</v>
          </cell>
          <cell r="BZ205">
            <v>7855990652</v>
          </cell>
          <cell r="CA205">
            <v>7855990652</v>
          </cell>
        </row>
        <row r="206">
          <cell r="A206">
            <v>207</v>
          </cell>
          <cell r="B206">
            <v>34572</v>
          </cell>
          <cell r="C206">
            <v>3400694</v>
          </cell>
          <cell r="D206" t="b">
            <v>1</v>
          </cell>
          <cell r="E206" t="str">
            <v>Rhys</v>
          </cell>
          <cell r="F206" t="str">
            <v>Hopkins</v>
          </cell>
          <cell r="G206" t="str">
            <v>Rhys HOPKINS</v>
          </cell>
          <cell r="H206" t="str">
            <v>Warrington A C</v>
          </cell>
          <cell r="I206" t="str">
            <v>wade deacon</v>
          </cell>
          <cell r="J206" t="str">
            <v>U13 Boys</v>
          </cell>
          <cell r="K206" t="str">
            <v>Male</v>
          </cell>
          <cell r="L206" t="str">
            <v>Birth</v>
          </cell>
          <cell r="M206" t="str">
            <v>whiston</v>
          </cell>
          <cell r="N206">
            <v>38388</v>
          </cell>
          <cell r="O206">
            <v>0</v>
          </cell>
          <cell r="Q206">
            <v>0</v>
          </cell>
          <cell r="S206">
            <v>0</v>
          </cell>
          <cell r="U206">
            <v>5</v>
          </cell>
          <cell r="V206">
            <v>2.3199999999999998</v>
          </cell>
          <cell r="W206">
            <v>5</v>
          </cell>
          <cell r="X206">
            <v>5.29</v>
          </cell>
          <cell r="Y206">
            <v>0</v>
          </cell>
          <cell r="AA206">
            <v>0</v>
          </cell>
          <cell r="AC206">
            <v>0</v>
          </cell>
          <cell r="AE206">
            <v>0</v>
          </cell>
          <cell r="AM206">
            <v>0</v>
          </cell>
          <cell r="AS206">
            <v>0</v>
          </cell>
          <cell r="AU206">
            <v>0</v>
          </cell>
          <cell r="AW206">
            <v>0</v>
          </cell>
          <cell r="AY206">
            <v>0</v>
          </cell>
          <cell r="BA206">
            <v>0</v>
          </cell>
          <cell r="BC206">
            <v>0</v>
          </cell>
          <cell r="BE206">
            <v>0</v>
          </cell>
          <cell r="BG206">
            <v>0</v>
          </cell>
          <cell r="BM206" t="str">
            <v>Julian fields</v>
          </cell>
          <cell r="BN206">
            <v>42799.696226851855</v>
          </cell>
          <cell r="BO206">
            <v>0</v>
          </cell>
          <cell r="BP206">
            <v>12</v>
          </cell>
          <cell r="BQ206" t="str">
            <v>Cheque</v>
          </cell>
          <cell r="BR206" t="b">
            <v>1</v>
          </cell>
          <cell r="BS206">
            <v>0</v>
          </cell>
          <cell r="BT206" t="str">
            <v>19 marsh hall road</v>
          </cell>
          <cell r="BV206" t="str">
            <v>Widnes</v>
          </cell>
          <cell r="BW206" t="str">
            <v>Cheshire</v>
          </cell>
          <cell r="BX206" t="str">
            <v>wa89ls</v>
          </cell>
          <cell r="BY206" t="str">
            <v>richandpaula@hotmail.com</v>
          </cell>
          <cell r="CA206">
            <v>7712899740</v>
          </cell>
        </row>
        <row r="207">
          <cell r="A207">
            <v>208</v>
          </cell>
          <cell r="B207">
            <v>32416</v>
          </cell>
          <cell r="C207">
            <v>3106734</v>
          </cell>
          <cell r="D207" t="b">
            <v>1</v>
          </cell>
          <cell r="E207" t="str">
            <v>Adam</v>
          </cell>
          <cell r="F207" t="str">
            <v>Howe</v>
          </cell>
          <cell r="G207" t="str">
            <v>Adam HOWE</v>
          </cell>
          <cell r="H207" t="str">
            <v>West Cheshire AC</v>
          </cell>
          <cell r="I207" t="str">
            <v>School ..</v>
          </cell>
          <cell r="J207" t="str">
            <v>U15 Boys</v>
          </cell>
          <cell r="K207" t="str">
            <v>Male</v>
          </cell>
          <cell r="L207" t="str">
            <v>Birth</v>
          </cell>
          <cell r="M207" t="str">
            <v>Chester</v>
          </cell>
          <cell r="N207">
            <v>37557</v>
          </cell>
          <cell r="O207">
            <v>0</v>
          </cell>
          <cell r="Q207">
            <v>0</v>
          </cell>
          <cell r="S207">
            <v>0</v>
          </cell>
          <cell r="U207">
            <v>0</v>
          </cell>
          <cell r="W207">
            <v>0</v>
          </cell>
          <cell r="Y207">
            <v>0</v>
          </cell>
          <cell r="AA207">
            <v>0</v>
          </cell>
          <cell r="AC207">
            <v>0</v>
          </cell>
          <cell r="AE207">
            <v>0</v>
          </cell>
          <cell r="AM207">
            <v>0</v>
          </cell>
          <cell r="AS207">
            <v>0</v>
          </cell>
          <cell r="AU207">
            <v>0</v>
          </cell>
          <cell r="AW207">
            <v>0</v>
          </cell>
          <cell r="AY207">
            <v>0</v>
          </cell>
          <cell r="BA207">
            <v>0</v>
          </cell>
          <cell r="BC207">
            <v>4</v>
          </cell>
          <cell r="BD207" t="str">
            <v>X</v>
          </cell>
          <cell r="BE207">
            <v>0</v>
          </cell>
          <cell r="BG207">
            <v>0</v>
          </cell>
          <cell r="BM207" t="str">
            <v>Coach ..</v>
          </cell>
          <cell r="BN207">
            <v>42859.362858796296</v>
          </cell>
          <cell r="BO207" t="str">
            <v>4P026922XU316184G</v>
          </cell>
          <cell r="BP207">
            <v>6</v>
          </cell>
          <cell r="BQ207" t="str">
            <v>Card</v>
          </cell>
          <cell r="BR207" t="b">
            <v>1</v>
          </cell>
          <cell r="BS207">
            <v>16734455968035</v>
          </cell>
          <cell r="BT207" t="str">
            <v>21 Deansway</v>
          </cell>
          <cell r="BU207" t="str">
            <v>Chester</v>
          </cell>
          <cell r="BV207" t="str">
            <v>Chester</v>
          </cell>
          <cell r="BW207" t="str">
            <v>Cheshire</v>
          </cell>
          <cell r="BX207" t="str">
            <v>CH38LX</v>
          </cell>
          <cell r="BY207" t="str">
            <v>phowe99@yahoo.com</v>
          </cell>
          <cell r="BZ207">
            <v>7463865232</v>
          </cell>
          <cell r="CA207">
            <v>7463865232</v>
          </cell>
        </row>
        <row r="208">
          <cell r="A208">
            <v>209</v>
          </cell>
          <cell r="B208">
            <v>33793</v>
          </cell>
          <cell r="C208">
            <v>3464895</v>
          </cell>
          <cell r="D208" t="b">
            <v>1</v>
          </cell>
          <cell r="E208" t="str">
            <v>Tom</v>
          </cell>
          <cell r="F208" t="str">
            <v>Hurrell</v>
          </cell>
          <cell r="G208" t="str">
            <v>Tom HURRELL</v>
          </cell>
          <cell r="H208" t="str">
            <v>Warrington A C</v>
          </cell>
          <cell r="I208" t="str">
            <v>School ..</v>
          </cell>
          <cell r="J208" t="str">
            <v>U17 Men</v>
          </cell>
          <cell r="K208" t="str">
            <v>Male</v>
          </cell>
          <cell r="L208" t="str">
            <v>Birth</v>
          </cell>
          <cell r="M208" t="str">
            <v>Warrington</v>
          </cell>
          <cell r="N208">
            <v>37198</v>
          </cell>
          <cell r="O208">
            <v>0</v>
          </cell>
          <cell r="Q208">
            <v>0</v>
          </cell>
          <cell r="S208">
            <v>0</v>
          </cell>
          <cell r="U208">
            <v>0</v>
          </cell>
          <cell r="W208">
            <v>0</v>
          </cell>
          <cell r="Y208">
            <v>0</v>
          </cell>
          <cell r="AA208">
            <v>0</v>
          </cell>
          <cell r="AC208">
            <v>0</v>
          </cell>
          <cell r="AE208">
            <v>0</v>
          </cell>
          <cell r="AM208">
            <v>3</v>
          </cell>
          <cell r="AN208" t="str">
            <v>XXX</v>
          </cell>
          <cell r="AS208">
            <v>0</v>
          </cell>
          <cell r="AU208">
            <v>0</v>
          </cell>
          <cell r="AW208">
            <v>0</v>
          </cell>
          <cell r="AY208">
            <v>0</v>
          </cell>
          <cell r="BA208">
            <v>0</v>
          </cell>
          <cell r="BC208">
            <v>0</v>
          </cell>
          <cell r="BE208">
            <v>0</v>
          </cell>
          <cell r="BG208">
            <v>0</v>
          </cell>
          <cell r="BM208" t="str">
            <v>Coach ..</v>
          </cell>
          <cell r="BN208">
            <v>42849.516342592593</v>
          </cell>
          <cell r="BO208" t="str">
            <v>427296812D801933U</v>
          </cell>
          <cell r="BP208">
            <v>6</v>
          </cell>
          <cell r="BQ208" t="str">
            <v>Card</v>
          </cell>
          <cell r="BR208" t="b">
            <v>1</v>
          </cell>
          <cell r="BS208">
            <v>34648753639737</v>
          </cell>
          <cell r="BT208" t="str">
            <v>75 Scholars Green Lane</v>
          </cell>
          <cell r="BV208" t="str">
            <v>Lymm</v>
          </cell>
          <cell r="BW208" t="str">
            <v>Cheshire</v>
          </cell>
          <cell r="BX208" t="str">
            <v>WA13 0PS</v>
          </cell>
          <cell r="BY208" t="str">
            <v>fay@hurrell.org</v>
          </cell>
          <cell r="BZ208">
            <v>7800736908</v>
          </cell>
          <cell r="CA208">
            <v>7800736908</v>
          </cell>
        </row>
        <row r="209">
          <cell r="A209">
            <v>210</v>
          </cell>
          <cell r="B209">
            <v>33017</v>
          </cell>
          <cell r="C209">
            <v>3274779</v>
          </cell>
          <cell r="D209" t="b">
            <v>1</v>
          </cell>
          <cell r="E209" t="str">
            <v>George</v>
          </cell>
          <cell r="F209" t="str">
            <v>Hyde</v>
          </cell>
          <cell r="G209" t="str">
            <v>George HYDE</v>
          </cell>
          <cell r="H209" t="str">
            <v>West Cheshire AC</v>
          </cell>
          <cell r="I209" t="str">
            <v>weaverham high school</v>
          </cell>
          <cell r="J209" t="str">
            <v>U17 Men</v>
          </cell>
          <cell r="K209" t="str">
            <v>Male</v>
          </cell>
          <cell r="L209" t="str">
            <v>Birth</v>
          </cell>
          <cell r="M209" t="str">
            <v>Crewe</v>
          </cell>
          <cell r="N209">
            <v>36980</v>
          </cell>
          <cell r="O209">
            <v>0</v>
          </cell>
          <cell r="Q209">
            <v>0</v>
          </cell>
          <cell r="S209">
            <v>0</v>
          </cell>
          <cell r="U209">
            <v>0</v>
          </cell>
          <cell r="W209">
            <v>0</v>
          </cell>
          <cell r="Y209">
            <v>0</v>
          </cell>
          <cell r="AA209">
            <v>0</v>
          </cell>
          <cell r="AC209">
            <v>0</v>
          </cell>
          <cell r="AE209">
            <v>0</v>
          </cell>
          <cell r="AM209">
            <v>0</v>
          </cell>
          <cell r="AS209">
            <v>0</v>
          </cell>
          <cell r="AU209">
            <v>0</v>
          </cell>
          <cell r="AW209">
            <v>0</v>
          </cell>
          <cell r="AY209">
            <v>0</v>
          </cell>
          <cell r="BA209">
            <v>3</v>
          </cell>
          <cell r="BB209">
            <v>16.39</v>
          </cell>
          <cell r="BC209">
            <v>0</v>
          </cell>
          <cell r="BE209">
            <v>0</v>
          </cell>
          <cell r="BG209">
            <v>0</v>
          </cell>
          <cell r="BM209" t="str">
            <v>Dave Mckay</v>
          </cell>
          <cell r="BN209">
            <v>42842.219293981485</v>
          </cell>
          <cell r="BO209" t="str">
            <v>0J456970XN4603848</v>
          </cell>
          <cell r="BP209">
            <v>6</v>
          </cell>
          <cell r="BQ209" t="str">
            <v>Card</v>
          </cell>
          <cell r="BR209" t="b">
            <v>1</v>
          </cell>
          <cell r="BS209">
            <v>12775431980239</v>
          </cell>
          <cell r="BT209" t="str">
            <v>Glendale, blakemere lane, norley</v>
          </cell>
          <cell r="BV209" t="str">
            <v>frodsham</v>
          </cell>
          <cell r="BW209" t="str">
            <v>cheshire</v>
          </cell>
          <cell r="BX209" t="str">
            <v>WA6 6NW</v>
          </cell>
          <cell r="BY209" t="str">
            <v>darrenshyde@gmail.com</v>
          </cell>
          <cell r="BZ209">
            <v>1928787926</v>
          </cell>
          <cell r="CA209">
            <v>7878844126</v>
          </cell>
        </row>
        <row r="210">
          <cell r="A210">
            <v>211</v>
          </cell>
          <cell r="B210">
            <v>33336</v>
          </cell>
          <cell r="C210">
            <v>2987022</v>
          </cell>
          <cell r="D210" t="b">
            <v>1</v>
          </cell>
          <cell r="E210" t="str">
            <v>OSCAR</v>
          </cell>
          <cell r="F210" t="str">
            <v>JOHNSON</v>
          </cell>
          <cell r="G210" t="str">
            <v>Oscar JOHNSON</v>
          </cell>
          <cell r="H210" t="str">
            <v>Macclesfield Harriers &amp; AC</v>
          </cell>
          <cell r="I210" t="str">
            <v>KINGS</v>
          </cell>
          <cell r="J210" t="str">
            <v>U17 Men</v>
          </cell>
          <cell r="K210" t="str">
            <v>Male</v>
          </cell>
          <cell r="L210" t="str">
            <v>Birth</v>
          </cell>
          <cell r="M210" t="str">
            <v>ALTRINCHAM</v>
          </cell>
          <cell r="N210">
            <v>36794</v>
          </cell>
          <cell r="O210">
            <v>0</v>
          </cell>
          <cell r="Q210">
            <v>0</v>
          </cell>
          <cell r="S210">
            <v>0</v>
          </cell>
          <cell r="U210">
            <v>0</v>
          </cell>
          <cell r="W210">
            <v>0</v>
          </cell>
          <cell r="Y210">
            <v>0</v>
          </cell>
          <cell r="AA210">
            <v>0</v>
          </cell>
          <cell r="AC210">
            <v>0</v>
          </cell>
          <cell r="AE210">
            <v>0</v>
          </cell>
          <cell r="AM210">
            <v>0</v>
          </cell>
          <cell r="AS210">
            <v>3</v>
          </cell>
          <cell r="AT210">
            <v>180</v>
          </cell>
          <cell r="AU210">
            <v>0</v>
          </cell>
          <cell r="AW210">
            <v>0</v>
          </cell>
          <cell r="AY210">
            <v>0</v>
          </cell>
          <cell r="BA210">
            <v>0</v>
          </cell>
          <cell r="BC210">
            <v>0</v>
          </cell>
          <cell r="BE210">
            <v>0</v>
          </cell>
          <cell r="BG210">
            <v>0</v>
          </cell>
          <cell r="BM210" t="str">
            <v>Coach ..</v>
          </cell>
          <cell r="BN210">
            <v>42845.271226851852</v>
          </cell>
          <cell r="BO210" t="str">
            <v>9EB1432754275622A</v>
          </cell>
          <cell r="BP210">
            <v>6</v>
          </cell>
          <cell r="BQ210" t="str">
            <v>Card</v>
          </cell>
          <cell r="BR210" t="b">
            <v>1</v>
          </cell>
          <cell r="BS210">
            <v>3016245807009</v>
          </cell>
          <cell r="BT210" t="str">
            <v>Address ..</v>
          </cell>
          <cell r="BU210" t="str">
            <v>2 APRIL RISE</v>
          </cell>
          <cell r="BV210" t="str">
            <v>MACCLESFIELD</v>
          </cell>
          <cell r="BW210" t="str">
            <v>CHESHIRE</v>
          </cell>
          <cell r="BX210" t="str">
            <v>SK10 3PJ</v>
          </cell>
          <cell r="BY210" t="str">
            <v>myemail62@sky.com</v>
          </cell>
          <cell r="BZ210" t="str">
            <v>01625 402048</v>
          </cell>
          <cell r="CA210">
            <v>7952024709</v>
          </cell>
        </row>
        <row r="211">
          <cell r="A211">
            <v>212</v>
          </cell>
          <cell r="B211">
            <v>32880</v>
          </cell>
          <cell r="C211">
            <v>3298587</v>
          </cell>
          <cell r="D211" t="b">
            <v>1</v>
          </cell>
          <cell r="E211" t="str">
            <v>Stuart</v>
          </cell>
          <cell r="F211" t="str">
            <v>Johnson</v>
          </cell>
          <cell r="G211" t="str">
            <v>Stuart JOHNSON</v>
          </cell>
          <cell r="H211" t="str">
            <v>Spectrum Striders</v>
          </cell>
          <cell r="I211" t="str">
            <v>School ..</v>
          </cell>
          <cell r="J211" t="str">
            <v>Senior Men</v>
          </cell>
          <cell r="K211" t="str">
            <v>Male</v>
          </cell>
          <cell r="L211" t="str">
            <v>Birth</v>
          </cell>
          <cell r="M211" t="str">
            <v>Warrington</v>
          </cell>
          <cell r="N211">
            <v>33462</v>
          </cell>
          <cell r="O211">
            <v>0</v>
          </cell>
          <cell r="Q211">
            <v>0</v>
          </cell>
          <cell r="S211">
            <v>0</v>
          </cell>
          <cell r="U211">
            <v>1</v>
          </cell>
          <cell r="V211" t="str">
            <v>X</v>
          </cell>
          <cell r="W211">
            <v>0</v>
          </cell>
          <cell r="Y211">
            <v>0</v>
          </cell>
          <cell r="AA211">
            <v>0</v>
          </cell>
          <cell r="AC211">
            <v>0</v>
          </cell>
          <cell r="AE211">
            <v>0</v>
          </cell>
          <cell r="AM211">
            <v>0</v>
          </cell>
          <cell r="AS211">
            <v>0</v>
          </cell>
          <cell r="AU211">
            <v>0</v>
          </cell>
          <cell r="AW211">
            <v>0</v>
          </cell>
          <cell r="AY211">
            <v>0</v>
          </cell>
          <cell r="BA211">
            <v>0</v>
          </cell>
          <cell r="BC211">
            <v>0</v>
          </cell>
          <cell r="BE211">
            <v>0</v>
          </cell>
          <cell r="BG211">
            <v>0</v>
          </cell>
          <cell r="BM211" t="str">
            <v>Coach ..</v>
          </cell>
          <cell r="BN211">
            <v>42839.407048611109</v>
          </cell>
          <cell r="BO211" t="str">
            <v>1Y672777725976735</v>
          </cell>
          <cell r="BP211">
            <v>6</v>
          </cell>
          <cell r="BQ211" t="str">
            <v>Card</v>
          </cell>
          <cell r="BR211" t="b">
            <v>1</v>
          </cell>
          <cell r="BS211">
            <v>1289178102086</v>
          </cell>
          <cell r="BT211" t="str">
            <v>27 Penmark Close</v>
          </cell>
          <cell r="BU211" t="str">
            <v>Callands</v>
          </cell>
          <cell r="BV211" t="str">
            <v>Warrington</v>
          </cell>
          <cell r="BW211" t="str">
            <v>Cheshire</v>
          </cell>
          <cell r="BX211" t="str">
            <v>WA5 9TG</v>
          </cell>
          <cell r="BY211" t="str">
            <v>stuartjohnson@hotmail.co.uk</v>
          </cell>
          <cell r="BZ211">
            <v>7527063082</v>
          </cell>
          <cell r="CA211">
            <v>7527063082</v>
          </cell>
          <cell r="CB211" t="b">
            <v>1</v>
          </cell>
        </row>
        <row r="212">
          <cell r="A212">
            <v>213</v>
          </cell>
          <cell r="B212">
            <v>34700</v>
          </cell>
          <cell r="C212">
            <v>3237620</v>
          </cell>
          <cell r="D212" t="b">
            <v>1</v>
          </cell>
          <cell r="E212" t="str">
            <v>Jordan</v>
          </cell>
          <cell r="F212" t="str">
            <v>Jones</v>
          </cell>
          <cell r="G212" t="str">
            <v>Jordan JONES</v>
          </cell>
          <cell r="H212" t="str">
            <v>Warrington A C</v>
          </cell>
          <cell r="I212" t="str">
            <v>School ..</v>
          </cell>
          <cell r="J212" t="str">
            <v>U17 Men</v>
          </cell>
          <cell r="K212" t="str">
            <v>Male</v>
          </cell>
          <cell r="L212" t="str">
            <v>Birth</v>
          </cell>
          <cell r="M212" t="str">
            <v>Warrington</v>
          </cell>
          <cell r="N212">
            <v>37378</v>
          </cell>
          <cell r="O212">
            <v>0</v>
          </cell>
          <cell r="Q212">
            <v>0</v>
          </cell>
          <cell r="S212">
            <v>0</v>
          </cell>
          <cell r="U212">
            <v>0</v>
          </cell>
          <cell r="W212">
            <v>0</v>
          </cell>
          <cell r="Y212">
            <v>0</v>
          </cell>
          <cell r="AA212">
            <v>0</v>
          </cell>
          <cell r="AC212">
            <v>0</v>
          </cell>
          <cell r="AE212">
            <v>0</v>
          </cell>
          <cell r="AM212">
            <v>3</v>
          </cell>
          <cell r="AN212" t="str">
            <v>X</v>
          </cell>
          <cell r="AS212">
            <v>0</v>
          </cell>
          <cell r="AU212">
            <v>0</v>
          </cell>
          <cell r="AW212">
            <v>0</v>
          </cell>
          <cell r="AY212">
            <v>0</v>
          </cell>
          <cell r="BA212">
            <v>0</v>
          </cell>
          <cell r="BC212">
            <v>0</v>
          </cell>
          <cell r="BE212">
            <v>0</v>
          </cell>
          <cell r="BG212">
            <v>0</v>
          </cell>
          <cell r="BM212" t="str">
            <v>Coach ..</v>
          </cell>
          <cell r="BN212">
            <v>42830.528541666667</v>
          </cell>
          <cell r="BO212" t="str">
            <v>449765326A813200N</v>
          </cell>
          <cell r="BP212">
            <v>6</v>
          </cell>
          <cell r="BQ212" t="str">
            <v>Card</v>
          </cell>
          <cell r="BR212" t="b">
            <v>1</v>
          </cell>
          <cell r="BS212">
            <v>21400375733846</v>
          </cell>
          <cell r="BT212" t="str">
            <v>47 mottram close</v>
          </cell>
          <cell r="BU212" t="str">
            <v>Grappenhall</v>
          </cell>
          <cell r="BV212" t="str">
            <v>Warrington</v>
          </cell>
          <cell r="BW212" t="str">
            <v>Cheshire</v>
          </cell>
          <cell r="BX212" t="str">
            <v>Wa42xu</v>
          </cell>
          <cell r="BY212" t="str">
            <v>Nickjones23@sky.com</v>
          </cell>
          <cell r="BZ212" t="str">
            <v>Phone Number (Day)</v>
          </cell>
          <cell r="CA212">
            <v>7746981530</v>
          </cell>
        </row>
        <row r="213">
          <cell r="A213">
            <v>214</v>
          </cell>
          <cell r="B213">
            <v>34862</v>
          </cell>
          <cell r="C213">
            <v>3691064</v>
          </cell>
          <cell r="D213" t="b">
            <v>1</v>
          </cell>
          <cell r="E213" t="str">
            <v>Ryan</v>
          </cell>
          <cell r="F213" t="str">
            <v>Jones</v>
          </cell>
          <cell r="G213" t="str">
            <v>Ryan JONES</v>
          </cell>
          <cell r="H213" t="str">
            <v>Warrington A C</v>
          </cell>
          <cell r="I213" t="str">
            <v>Sir Thomas Boteler Church Of England High School</v>
          </cell>
          <cell r="J213" t="str">
            <v>U17 Men</v>
          </cell>
          <cell r="K213" t="str">
            <v>Male</v>
          </cell>
          <cell r="L213" t="str">
            <v>Residency</v>
          </cell>
          <cell r="M213" t="str">
            <v>Warrington</v>
          </cell>
          <cell r="N213">
            <v>37441</v>
          </cell>
          <cell r="O213">
            <v>0</v>
          </cell>
          <cell r="Q213">
            <v>0</v>
          </cell>
          <cell r="S213">
            <v>0</v>
          </cell>
          <cell r="U213">
            <v>0</v>
          </cell>
          <cell r="W213">
            <v>0</v>
          </cell>
          <cell r="Y213">
            <v>0</v>
          </cell>
          <cell r="AA213">
            <v>0</v>
          </cell>
          <cell r="AC213">
            <v>0</v>
          </cell>
          <cell r="AE213">
            <v>0</v>
          </cell>
          <cell r="AM213">
            <v>0</v>
          </cell>
          <cell r="AS213">
            <v>0</v>
          </cell>
          <cell r="AU213">
            <v>0</v>
          </cell>
          <cell r="AW213">
            <v>0</v>
          </cell>
          <cell r="AY213">
            <v>0</v>
          </cell>
          <cell r="BA213">
            <v>0</v>
          </cell>
          <cell r="BC213">
            <v>0</v>
          </cell>
          <cell r="BE213">
            <v>0</v>
          </cell>
          <cell r="BG213">
            <v>3</v>
          </cell>
          <cell r="BH213">
            <v>32.65</v>
          </cell>
          <cell r="BM213" t="str">
            <v>Dave Spencer</v>
          </cell>
          <cell r="BN213">
            <v>42860.550543981481</v>
          </cell>
          <cell r="BO213">
            <v>3.9866629381129104E+16</v>
          </cell>
          <cell r="BP213">
            <v>6</v>
          </cell>
          <cell r="BQ213" t="str">
            <v>Card</v>
          </cell>
          <cell r="BR213" t="b">
            <v>1</v>
          </cell>
          <cell r="BS213">
            <v>47002375736061</v>
          </cell>
          <cell r="BT213" t="str">
            <v>24 glazebrook Street</v>
          </cell>
          <cell r="BV213" t="str">
            <v>Warrington</v>
          </cell>
          <cell r="BW213" t="str">
            <v>Cheshire</v>
          </cell>
          <cell r="BX213" t="str">
            <v>WA1 3AT</v>
          </cell>
          <cell r="BY213" t="str">
            <v>ryantho68@gmail.com</v>
          </cell>
          <cell r="BZ213">
            <v>7393200433</v>
          </cell>
          <cell r="CA213">
            <v>7393200433</v>
          </cell>
        </row>
        <row r="214">
          <cell r="A214">
            <v>215</v>
          </cell>
          <cell r="B214">
            <v>32911</v>
          </cell>
          <cell r="C214">
            <v>3113640</v>
          </cell>
          <cell r="D214" t="b">
            <v>1</v>
          </cell>
          <cell r="E214" t="str">
            <v>Jordan</v>
          </cell>
          <cell r="F214" t="str">
            <v>Kelly</v>
          </cell>
          <cell r="G214" t="str">
            <v>Jordan KELLY</v>
          </cell>
          <cell r="H214" t="str">
            <v>Vale Royal AC</v>
          </cell>
          <cell r="I214" t="str">
            <v>Holmes Chapel Comp</v>
          </cell>
          <cell r="J214" t="str">
            <v>U17 Men</v>
          </cell>
          <cell r="K214" t="str">
            <v>Male</v>
          </cell>
          <cell r="L214" t="str">
            <v>Birth</v>
          </cell>
          <cell r="M214" t="str">
            <v>Macclesfield</v>
          </cell>
          <cell r="N214">
            <v>36798</v>
          </cell>
          <cell r="O214">
            <v>0</v>
          </cell>
          <cell r="Q214">
            <v>0</v>
          </cell>
          <cell r="S214">
            <v>0</v>
          </cell>
          <cell r="U214">
            <v>0</v>
          </cell>
          <cell r="W214">
            <v>0</v>
          </cell>
          <cell r="Y214">
            <v>0</v>
          </cell>
          <cell r="AA214">
            <v>0</v>
          </cell>
          <cell r="AC214">
            <v>0</v>
          </cell>
          <cell r="AE214">
            <v>0</v>
          </cell>
          <cell r="AM214">
            <v>0</v>
          </cell>
          <cell r="AS214">
            <v>0</v>
          </cell>
          <cell r="AU214">
            <v>0</v>
          </cell>
          <cell r="AW214">
            <v>0</v>
          </cell>
          <cell r="AY214">
            <v>0</v>
          </cell>
          <cell r="BA214">
            <v>0</v>
          </cell>
          <cell r="BC214">
            <v>3</v>
          </cell>
          <cell r="BD214" t="str">
            <v>X</v>
          </cell>
          <cell r="BE214">
            <v>0</v>
          </cell>
          <cell r="BG214">
            <v>0</v>
          </cell>
          <cell r="BM214" t="str">
            <v>nicholas Kelly</v>
          </cell>
          <cell r="BN214">
            <v>42840.194039351853</v>
          </cell>
          <cell r="BO214" t="str">
            <v>1Y257948N99933714</v>
          </cell>
          <cell r="BP214">
            <v>6</v>
          </cell>
          <cell r="BQ214" t="str">
            <v>Card</v>
          </cell>
          <cell r="BR214" t="b">
            <v>1</v>
          </cell>
          <cell r="BS214">
            <v>5474078102895</v>
          </cell>
          <cell r="BT214" t="str">
            <v>22 Selkirk Drive</v>
          </cell>
          <cell r="BV214" t="str">
            <v>Holmes Chapel</v>
          </cell>
          <cell r="BW214" t="str">
            <v>Cheshire</v>
          </cell>
          <cell r="BX214" t="str">
            <v>CW4 7LJ</v>
          </cell>
          <cell r="BY214" t="str">
            <v>nh.kelly@btinternet.com</v>
          </cell>
          <cell r="BZ214">
            <v>7815585261</v>
          </cell>
          <cell r="CA214">
            <v>7815585261</v>
          </cell>
          <cell r="CB214" t="b">
            <v>1</v>
          </cell>
        </row>
        <row r="215">
          <cell r="A215">
            <v>216</v>
          </cell>
          <cell r="B215">
            <v>34239</v>
          </cell>
          <cell r="C215">
            <v>2917811</v>
          </cell>
          <cell r="D215" t="b">
            <v>1</v>
          </cell>
          <cell r="E215" t="str">
            <v>Will</v>
          </cell>
          <cell r="F215" t="str">
            <v>KESTEVEN</v>
          </cell>
          <cell r="G215" t="str">
            <v>Will KESTEVEN</v>
          </cell>
          <cell r="H215" t="str">
            <v>Crewe &amp; Nantwich AC</v>
          </cell>
          <cell r="I215" t="str">
            <v>School ..</v>
          </cell>
          <cell r="J215" t="str">
            <v>U17 Men</v>
          </cell>
          <cell r="K215" t="str">
            <v>Male</v>
          </cell>
          <cell r="L215" t="str">
            <v>Birth</v>
          </cell>
          <cell r="M215" t="str">
            <v>Town/City Place of Birth ...</v>
          </cell>
          <cell r="N215">
            <v>36979</v>
          </cell>
          <cell r="O215">
            <v>0</v>
          </cell>
          <cell r="Q215">
            <v>0</v>
          </cell>
          <cell r="S215">
            <v>0</v>
          </cell>
          <cell r="U215">
            <v>0</v>
          </cell>
          <cell r="W215">
            <v>0</v>
          </cell>
          <cell r="Y215">
            <v>0</v>
          </cell>
          <cell r="AA215">
            <v>0</v>
          </cell>
          <cell r="AC215">
            <v>0</v>
          </cell>
          <cell r="AE215">
            <v>3</v>
          </cell>
          <cell r="AF215" t="str">
            <v>X</v>
          </cell>
          <cell r="AM215">
            <v>0</v>
          </cell>
          <cell r="AS215">
            <v>0</v>
          </cell>
          <cell r="AU215">
            <v>0</v>
          </cell>
          <cell r="AW215">
            <v>0</v>
          </cell>
          <cell r="AY215">
            <v>0</v>
          </cell>
          <cell r="BA215">
            <v>0</v>
          </cell>
          <cell r="BC215">
            <v>0</v>
          </cell>
          <cell r="BE215">
            <v>0</v>
          </cell>
          <cell r="BG215">
            <v>0</v>
          </cell>
          <cell r="BM215" t="str">
            <v>Coach ..</v>
          </cell>
          <cell r="BN215">
            <v>42855.157627314817</v>
          </cell>
          <cell r="BO215" t="str">
            <v>5N017659DE1823145</v>
          </cell>
          <cell r="BP215">
            <v>6</v>
          </cell>
          <cell r="BQ215" t="str">
            <v>Card</v>
          </cell>
          <cell r="BR215" t="b">
            <v>1</v>
          </cell>
          <cell r="BS215">
            <v>29031741634531</v>
          </cell>
          <cell r="BT215" t="str">
            <v>1 Denford Place</v>
          </cell>
          <cell r="BU215" t="str">
            <v>Lawton Heath</v>
          </cell>
          <cell r="BV215" t="str">
            <v>STOKE-ON-TRENT</v>
          </cell>
          <cell r="BW215" t="str">
            <v>Staffs</v>
          </cell>
          <cell r="BX215" t="str">
            <v>ST7 3RF</v>
          </cell>
          <cell r="BY215" t="str">
            <v>rachel.kesteven@tiscali.co.uk</v>
          </cell>
          <cell r="BZ215">
            <v>1270872851</v>
          </cell>
          <cell r="CA215">
            <v>7902233209</v>
          </cell>
        </row>
        <row r="216">
          <cell r="A216">
            <v>217</v>
          </cell>
          <cell r="B216">
            <v>32825</v>
          </cell>
          <cell r="C216">
            <v>3450716</v>
          </cell>
          <cell r="D216" t="b">
            <v>1</v>
          </cell>
          <cell r="E216" t="str">
            <v>Ben</v>
          </cell>
          <cell r="F216" t="str">
            <v>Laxton</v>
          </cell>
          <cell r="G216" t="str">
            <v>Ben LAXTON</v>
          </cell>
          <cell r="H216" t="str">
            <v>Crewe &amp; Nantwich AC</v>
          </cell>
          <cell r="I216" t="str">
            <v>Sandbach Boys</v>
          </cell>
          <cell r="J216" t="str">
            <v>U17 Men</v>
          </cell>
          <cell r="K216" t="str">
            <v>Male</v>
          </cell>
          <cell r="L216" t="str">
            <v>Residency</v>
          </cell>
          <cell r="M216" t="str">
            <v>Crewe</v>
          </cell>
          <cell r="N216">
            <v>37232</v>
          </cell>
          <cell r="O216">
            <v>0</v>
          </cell>
          <cell r="Q216">
            <v>0</v>
          </cell>
          <cell r="S216">
            <v>0</v>
          </cell>
          <cell r="U216">
            <v>3</v>
          </cell>
          <cell r="V216">
            <v>2.153</v>
          </cell>
          <cell r="W216">
            <v>3</v>
          </cell>
          <cell r="X216">
            <v>4.3600000000000003</v>
          </cell>
          <cell r="Y216">
            <v>0</v>
          </cell>
          <cell r="AA216">
            <v>0</v>
          </cell>
          <cell r="AC216">
            <v>0</v>
          </cell>
          <cell r="AE216">
            <v>0</v>
          </cell>
          <cell r="AM216">
            <v>0</v>
          </cell>
          <cell r="AS216">
            <v>0</v>
          </cell>
          <cell r="AU216">
            <v>0</v>
          </cell>
          <cell r="AW216">
            <v>0</v>
          </cell>
          <cell r="AY216">
            <v>0</v>
          </cell>
          <cell r="BA216">
            <v>0</v>
          </cell>
          <cell r="BC216">
            <v>0</v>
          </cell>
          <cell r="BE216">
            <v>0</v>
          </cell>
          <cell r="BG216">
            <v>0</v>
          </cell>
          <cell r="BM216" t="str">
            <v>Mark Machin</v>
          </cell>
          <cell r="BN216">
            <v>42838.536562499998</v>
          </cell>
          <cell r="BO216" t="str">
            <v>10H28909VB575780W</v>
          </cell>
          <cell r="BP216">
            <v>12</v>
          </cell>
          <cell r="BQ216" t="str">
            <v>Card</v>
          </cell>
          <cell r="BR216" t="b">
            <v>1</v>
          </cell>
          <cell r="BS216">
            <v>12086797902895</v>
          </cell>
          <cell r="BT216" t="str">
            <v>9 Brock Hollow</v>
          </cell>
          <cell r="BV216" t="str">
            <v>Sandbach</v>
          </cell>
          <cell r="BW216" t="str">
            <v>Cheshire</v>
          </cell>
          <cell r="BX216" t="str">
            <v>CW113WA</v>
          </cell>
          <cell r="BY216" t="str">
            <v>davelaxton1@gmail.com</v>
          </cell>
          <cell r="BZ216" t="str">
            <v>01270 761764</v>
          </cell>
          <cell r="CA216" t="str">
            <v>07818 427433</v>
          </cell>
        </row>
        <row r="217">
          <cell r="A217">
            <v>218</v>
          </cell>
          <cell r="B217">
            <v>34267</v>
          </cell>
          <cell r="C217">
            <v>2713468</v>
          </cell>
          <cell r="D217" t="b">
            <v>1</v>
          </cell>
          <cell r="E217" t="str">
            <v>Alan</v>
          </cell>
          <cell r="F217" t="str">
            <v>Littler</v>
          </cell>
          <cell r="G217" t="str">
            <v>Alan LITTLER</v>
          </cell>
          <cell r="H217" t="str">
            <v>West Cheshire AC</v>
          </cell>
          <cell r="I217" t="str">
            <v>School ..</v>
          </cell>
          <cell r="J217" t="str">
            <v>Senior Men</v>
          </cell>
          <cell r="K217" t="str">
            <v>Male</v>
          </cell>
          <cell r="L217" t="str">
            <v>Birth</v>
          </cell>
          <cell r="M217" t="str">
            <v>Chester</v>
          </cell>
          <cell r="N217">
            <v>33124</v>
          </cell>
          <cell r="O217">
            <v>0</v>
          </cell>
          <cell r="Q217">
            <v>0</v>
          </cell>
          <cell r="S217">
            <v>1</v>
          </cell>
          <cell r="T217" t="str">
            <v>X</v>
          </cell>
          <cell r="U217">
            <v>1</v>
          </cell>
          <cell r="V217" t="str">
            <v>X</v>
          </cell>
          <cell r="W217">
            <v>0</v>
          </cell>
          <cell r="Y217">
            <v>0</v>
          </cell>
          <cell r="AA217">
            <v>0</v>
          </cell>
          <cell r="AC217">
            <v>0</v>
          </cell>
          <cell r="AE217">
            <v>0</v>
          </cell>
          <cell r="AM217">
            <v>0</v>
          </cell>
          <cell r="AS217">
            <v>1</v>
          </cell>
          <cell r="AT217" t="str">
            <v>X</v>
          </cell>
          <cell r="AU217">
            <v>0</v>
          </cell>
          <cell r="AW217">
            <v>0</v>
          </cell>
          <cell r="AY217">
            <v>0</v>
          </cell>
          <cell r="BA217">
            <v>0</v>
          </cell>
          <cell r="BC217">
            <v>0</v>
          </cell>
          <cell r="BE217">
            <v>0</v>
          </cell>
          <cell r="BG217">
            <v>0</v>
          </cell>
          <cell r="BM217" t="str">
            <v>Coach ..</v>
          </cell>
          <cell r="BN217">
            <v>42855.443553240744</v>
          </cell>
          <cell r="BO217" t="str">
            <v>BACS</v>
          </cell>
          <cell r="BP217">
            <v>18</v>
          </cell>
          <cell r="BQ217" t="str">
            <v>Card</v>
          </cell>
          <cell r="BR217" t="b">
            <v>1</v>
          </cell>
          <cell r="BS217">
            <v>80990741635012</v>
          </cell>
          <cell r="BT217" t="str">
            <v>22 Hargrave Drive</v>
          </cell>
          <cell r="BU217" t="str">
            <v>Great Sutton</v>
          </cell>
          <cell r="BV217" t="str">
            <v>Ellesmere Port</v>
          </cell>
          <cell r="BW217" t="str">
            <v>Cheshire</v>
          </cell>
          <cell r="BX217" t="str">
            <v>CH66 3ND</v>
          </cell>
          <cell r="BY217" t="str">
            <v>alanlittler_89@hotmail.co.uk</v>
          </cell>
          <cell r="BZ217">
            <v>1512006957</v>
          </cell>
          <cell r="CA217">
            <v>7597996047</v>
          </cell>
          <cell r="CB217" t="b">
            <v>1</v>
          </cell>
        </row>
        <row r="218">
          <cell r="A218">
            <v>219</v>
          </cell>
          <cell r="B218">
            <v>34278</v>
          </cell>
          <cell r="C218">
            <v>3349582</v>
          </cell>
          <cell r="D218" t="b">
            <v>1</v>
          </cell>
          <cell r="E218" t="str">
            <v>Daniel</v>
          </cell>
          <cell r="F218" t="str">
            <v>Lloyd</v>
          </cell>
          <cell r="G218" t="str">
            <v>Daniel LLOYD</v>
          </cell>
          <cell r="H218" t="str">
            <v>Crewe &amp; Nantwich AC</v>
          </cell>
          <cell r="I218" t="str">
            <v>Brine leas High School</v>
          </cell>
          <cell r="J218" t="str">
            <v>U17 Men</v>
          </cell>
          <cell r="K218" t="str">
            <v>Male</v>
          </cell>
          <cell r="L218" t="str">
            <v>Birth</v>
          </cell>
          <cell r="M218" t="str">
            <v>Crewe</v>
          </cell>
          <cell r="N218">
            <v>37119</v>
          </cell>
          <cell r="O218">
            <v>0</v>
          </cell>
          <cell r="Q218">
            <v>0</v>
          </cell>
          <cell r="S218">
            <v>0</v>
          </cell>
          <cell r="U218">
            <v>0</v>
          </cell>
          <cell r="W218">
            <v>0</v>
          </cell>
          <cell r="Y218">
            <v>0</v>
          </cell>
          <cell r="AA218">
            <v>0</v>
          </cell>
          <cell r="AC218">
            <v>0</v>
          </cell>
          <cell r="AE218">
            <v>3</v>
          </cell>
          <cell r="AF218" t="str">
            <v>X</v>
          </cell>
          <cell r="AM218">
            <v>0</v>
          </cell>
          <cell r="AS218">
            <v>0</v>
          </cell>
          <cell r="AU218">
            <v>0</v>
          </cell>
          <cell r="AW218">
            <v>0</v>
          </cell>
          <cell r="AY218">
            <v>0</v>
          </cell>
          <cell r="BA218">
            <v>0</v>
          </cell>
          <cell r="BC218">
            <v>0</v>
          </cell>
          <cell r="BE218">
            <v>0</v>
          </cell>
          <cell r="BG218">
            <v>0</v>
          </cell>
          <cell r="BM218" t="str">
            <v>Mark Machin</v>
          </cell>
          <cell r="BN218">
            <v>42855.537719907406</v>
          </cell>
          <cell r="BO218" t="str">
            <v>0DK02443CS5252305</v>
          </cell>
          <cell r="BP218">
            <v>6</v>
          </cell>
          <cell r="BQ218" t="str">
            <v>Card</v>
          </cell>
          <cell r="BR218" t="b">
            <v>1</v>
          </cell>
          <cell r="BS218">
            <v>20471741635354</v>
          </cell>
          <cell r="BT218" t="str">
            <v>35 The Pike</v>
          </cell>
          <cell r="BV218" t="str">
            <v>Nantwich</v>
          </cell>
          <cell r="BW218" t="str">
            <v>Cheshire</v>
          </cell>
          <cell r="BX218" t="str">
            <v>CW5 7AR</v>
          </cell>
          <cell r="BY218" t="str">
            <v>ahlloyd123@gmail.com</v>
          </cell>
          <cell r="BZ218" t="str">
            <v>01270 627443</v>
          </cell>
          <cell r="CA218">
            <v>7905026752</v>
          </cell>
          <cell r="CB218" t="b">
            <v>1</v>
          </cell>
        </row>
        <row r="219">
          <cell r="A219">
            <v>220</v>
          </cell>
          <cell r="B219">
            <v>34391</v>
          </cell>
          <cell r="C219">
            <v>3446008</v>
          </cell>
          <cell r="D219" t="b">
            <v>1</v>
          </cell>
          <cell r="E219" t="str">
            <v>Ewan</v>
          </cell>
          <cell r="F219" t="str">
            <v>Macnab</v>
          </cell>
          <cell r="G219" t="str">
            <v>Ewan MACNAB</v>
          </cell>
          <cell r="H219" t="str">
            <v>Halton &amp; Frodsham Harriers</v>
          </cell>
          <cell r="I219" t="str">
            <v>Kingsley cp school</v>
          </cell>
          <cell r="J219" t="str">
            <v>U13 Boys</v>
          </cell>
          <cell r="K219" t="str">
            <v>Male</v>
          </cell>
          <cell r="L219" t="str">
            <v>Birth</v>
          </cell>
          <cell r="M219" t="str">
            <v>Chester</v>
          </cell>
          <cell r="N219">
            <v>38420</v>
          </cell>
          <cell r="O219">
            <v>0</v>
          </cell>
          <cell r="Q219">
            <v>0</v>
          </cell>
          <cell r="S219">
            <v>0</v>
          </cell>
          <cell r="U219">
            <v>5</v>
          </cell>
          <cell r="V219">
            <v>2.36</v>
          </cell>
          <cell r="W219">
            <v>5</v>
          </cell>
          <cell r="X219">
            <v>5.05</v>
          </cell>
          <cell r="Y219">
            <v>0</v>
          </cell>
          <cell r="AA219">
            <v>0</v>
          </cell>
          <cell r="AC219">
            <v>0</v>
          </cell>
          <cell r="AE219">
            <v>0</v>
          </cell>
          <cell r="AM219">
            <v>0</v>
          </cell>
          <cell r="AS219">
            <v>0</v>
          </cell>
          <cell r="AU219">
            <v>0</v>
          </cell>
          <cell r="AW219">
            <v>0</v>
          </cell>
          <cell r="AY219">
            <v>0</v>
          </cell>
          <cell r="BA219">
            <v>0</v>
          </cell>
          <cell r="BC219">
            <v>0</v>
          </cell>
          <cell r="BE219">
            <v>0</v>
          </cell>
          <cell r="BG219">
            <v>0</v>
          </cell>
          <cell r="BM219" t="str">
            <v>Nick Massey</v>
          </cell>
          <cell r="BN219">
            <v>42740.531388888892</v>
          </cell>
          <cell r="BO219">
            <v>0</v>
          </cell>
          <cell r="BP219">
            <v>12</v>
          </cell>
          <cell r="BQ219" t="str">
            <v>Card</v>
          </cell>
          <cell r="BR219" t="b">
            <v>0</v>
          </cell>
          <cell r="BS219">
            <v>78793741637413</v>
          </cell>
          <cell r="BT219" t="str">
            <v>3 Spring Mews</v>
          </cell>
          <cell r="BU219" t="str">
            <v>Kingsley</v>
          </cell>
          <cell r="BV219" t="str">
            <v>Frodsham</v>
          </cell>
          <cell r="BW219" t="str">
            <v>Cheshire</v>
          </cell>
          <cell r="BX219" t="str">
            <v>WA6 8AQ</v>
          </cell>
          <cell r="BY219" t="str">
            <v>Jrm@kingschester.co.uk</v>
          </cell>
          <cell r="BZ219">
            <v>7824519778</v>
          </cell>
          <cell r="CA219">
            <v>7824519778</v>
          </cell>
        </row>
        <row r="220">
          <cell r="A220">
            <v>221</v>
          </cell>
          <cell r="B220">
            <v>34788</v>
          </cell>
          <cell r="C220">
            <v>3526982</v>
          </cell>
          <cell r="D220" t="b">
            <v>0</v>
          </cell>
          <cell r="E220" t="str">
            <v>Erik</v>
          </cell>
          <cell r="F220" t="str">
            <v>Marshall</v>
          </cell>
          <cell r="G220" t="str">
            <v>Erik MARSHALL</v>
          </cell>
          <cell r="H220" t="str">
            <v>Warrington A C</v>
          </cell>
          <cell r="I220" t="str">
            <v>oughtrington primary</v>
          </cell>
          <cell r="J220" t="str">
            <v>U13 Boys</v>
          </cell>
          <cell r="K220" t="str">
            <v>Male</v>
          </cell>
          <cell r="L220" t="str">
            <v>Birth</v>
          </cell>
          <cell r="M220" t="str">
            <v>warrington</v>
          </cell>
          <cell r="N220">
            <v>38757</v>
          </cell>
          <cell r="O220">
            <v>0</v>
          </cell>
          <cell r="Q220">
            <v>0</v>
          </cell>
          <cell r="S220">
            <v>0</v>
          </cell>
          <cell r="U220">
            <v>0</v>
          </cell>
          <cell r="W220">
            <v>5</v>
          </cell>
          <cell r="X220" t="str">
            <v>X</v>
          </cell>
          <cell r="Y220">
            <v>0</v>
          </cell>
          <cell r="AA220">
            <v>0</v>
          </cell>
          <cell r="AC220">
            <v>0</v>
          </cell>
          <cell r="AE220">
            <v>0</v>
          </cell>
          <cell r="AM220">
            <v>0</v>
          </cell>
          <cell r="AS220">
            <v>0</v>
          </cell>
          <cell r="AU220">
            <v>0</v>
          </cell>
          <cell r="AW220">
            <v>0</v>
          </cell>
          <cell r="AY220">
            <v>0</v>
          </cell>
          <cell r="BA220">
            <v>0</v>
          </cell>
          <cell r="BC220">
            <v>0</v>
          </cell>
          <cell r="BE220">
            <v>0</v>
          </cell>
          <cell r="BG220">
            <v>0</v>
          </cell>
          <cell r="BM220" t="str">
            <v>jim</v>
          </cell>
          <cell r="BN220">
            <v>42860.205231481479</v>
          </cell>
          <cell r="BO220" t="str">
            <v>3CX12963PH880211K</v>
          </cell>
          <cell r="BP220">
            <v>6</v>
          </cell>
          <cell r="BQ220" t="str">
            <v>Card</v>
          </cell>
          <cell r="BR220" t="b">
            <v>1</v>
          </cell>
          <cell r="BS220">
            <v>11111375735102</v>
          </cell>
          <cell r="BT220" t="str">
            <v>17 adey road</v>
          </cell>
          <cell r="BV220" t="str">
            <v>warrington</v>
          </cell>
          <cell r="BW220" t="str">
            <v>cheshire</v>
          </cell>
          <cell r="BX220" t="str">
            <v>wa13 9qx</v>
          </cell>
          <cell r="BY220" t="str">
            <v>leighjamesmarshall@yahoo.co.uk</v>
          </cell>
          <cell r="BZ220">
            <v>7751371186</v>
          </cell>
          <cell r="CA220">
            <v>7751371186</v>
          </cell>
        </row>
        <row r="221">
          <cell r="A221">
            <v>222</v>
          </cell>
          <cell r="B221">
            <v>34921</v>
          </cell>
          <cell r="C221">
            <v>3286987</v>
          </cell>
          <cell r="D221" t="b">
            <v>1</v>
          </cell>
          <cell r="E221" t="str">
            <v>Matthew</v>
          </cell>
          <cell r="F221" t="str">
            <v>McCormack</v>
          </cell>
          <cell r="G221" t="str">
            <v>Matthew MCCORMACK</v>
          </cell>
          <cell r="H221" t="str">
            <v>Crewe &amp; Nantwich AC</v>
          </cell>
          <cell r="I221" t="str">
            <v>South Cheshire College</v>
          </cell>
          <cell r="J221" t="str">
            <v>U20 Men</v>
          </cell>
          <cell r="K221" t="str">
            <v>Male</v>
          </cell>
          <cell r="L221" t="str">
            <v>Birth</v>
          </cell>
          <cell r="M221" t="str">
            <v>Crewe</v>
          </cell>
          <cell r="N221">
            <v>36582</v>
          </cell>
          <cell r="O221">
            <v>0</v>
          </cell>
          <cell r="Q221">
            <v>0</v>
          </cell>
          <cell r="S221">
            <v>0</v>
          </cell>
          <cell r="U221">
            <v>0</v>
          </cell>
          <cell r="W221">
            <v>0</v>
          </cell>
          <cell r="Y221">
            <v>2</v>
          </cell>
          <cell r="Z221" t="str">
            <v>X</v>
          </cell>
          <cell r="AA221">
            <v>0</v>
          </cell>
          <cell r="AC221">
            <v>0</v>
          </cell>
          <cell r="AE221">
            <v>0</v>
          </cell>
          <cell r="AM221">
            <v>0</v>
          </cell>
          <cell r="AS221">
            <v>0</v>
          </cell>
          <cell r="AU221">
            <v>0</v>
          </cell>
          <cell r="AW221">
            <v>0</v>
          </cell>
          <cell r="AY221">
            <v>0</v>
          </cell>
          <cell r="BA221">
            <v>0</v>
          </cell>
          <cell r="BC221">
            <v>0</v>
          </cell>
          <cell r="BE221">
            <v>0</v>
          </cell>
          <cell r="BG221">
            <v>0</v>
          </cell>
          <cell r="BM221" t="str">
            <v>Coach ..</v>
          </cell>
          <cell r="BN221">
            <v>42891.117696759262</v>
          </cell>
          <cell r="BO221" t="str">
            <v>39G98704RH018522F</v>
          </cell>
          <cell r="BP221">
            <v>6</v>
          </cell>
          <cell r="BQ221" t="str">
            <v>Card</v>
          </cell>
          <cell r="BR221" t="b">
            <v>1</v>
          </cell>
          <cell r="BS221">
            <v>56036729659128</v>
          </cell>
          <cell r="BT221" t="str">
            <v>24 Rectory Close</v>
          </cell>
          <cell r="BU221" t="str">
            <v>Wistaston</v>
          </cell>
          <cell r="BV221" t="str">
            <v>Crewe</v>
          </cell>
          <cell r="BW221" t="str">
            <v>Cheshire</v>
          </cell>
          <cell r="BX221" t="str">
            <v>CW2 8HG</v>
          </cell>
          <cell r="BY221" t="str">
            <v>matty.alex1@hotmail.co.uk</v>
          </cell>
          <cell r="BZ221">
            <v>1270560363</v>
          </cell>
          <cell r="CA221">
            <v>7800879978</v>
          </cell>
        </row>
        <row r="222">
          <cell r="A222">
            <v>223</v>
          </cell>
          <cell r="B222">
            <v>34692</v>
          </cell>
          <cell r="C222">
            <v>2703595</v>
          </cell>
          <cell r="D222" t="b">
            <v>1</v>
          </cell>
          <cell r="E222" t="str">
            <v>Richard</v>
          </cell>
          <cell r="F222" t="str">
            <v>McGeachie</v>
          </cell>
          <cell r="G222" t="str">
            <v>Richard MCGEACHIE</v>
          </cell>
          <cell r="H222" t="str">
            <v>Halton &amp; Frodsham Harriers</v>
          </cell>
          <cell r="I222" t="str">
            <v>School ..</v>
          </cell>
          <cell r="J222" t="str">
            <v>Senior Men</v>
          </cell>
          <cell r="K222" t="str">
            <v>Male</v>
          </cell>
          <cell r="L222" t="str">
            <v>Birth</v>
          </cell>
          <cell r="M222" t="str">
            <v>Chester</v>
          </cell>
          <cell r="N222">
            <v>35305</v>
          </cell>
          <cell r="O222">
            <v>0</v>
          </cell>
          <cell r="Q222">
            <v>0</v>
          </cell>
          <cell r="S222">
            <v>0</v>
          </cell>
          <cell r="U222">
            <v>0</v>
          </cell>
          <cell r="W222">
            <v>0</v>
          </cell>
          <cell r="Y222">
            <v>1</v>
          </cell>
          <cell r="Z222" t="str">
            <v>X</v>
          </cell>
          <cell r="AA222">
            <v>0</v>
          </cell>
          <cell r="AC222">
            <v>0</v>
          </cell>
          <cell r="AE222">
            <v>0</v>
          </cell>
          <cell r="AM222">
            <v>1</v>
          </cell>
          <cell r="AN222" t="str">
            <v>X</v>
          </cell>
          <cell r="AS222">
            <v>0</v>
          </cell>
          <cell r="AU222">
            <v>0</v>
          </cell>
          <cell r="AW222">
            <v>0</v>
          </cell>
          <cell r="AY222">
            <v>0</v>
          </cell>
          <cell r="BA222">
            <v>0</v>
          </cell>
          <cell r="BC222">
            <v>0</v>
          </cell>
          <cell r="BE222">
            <v>0</v>
          </cell>
          <cell r="BG222">
            <v>0</v>
          </cell>
          <cell r="BM222" t="str">
            <v>Coach ..</v>
          </cell>
          <cell r="BN222">
            <v>42830.516805555555</v>
          </cell>
          <cell r="BO222" t="str">
            <v>51A91992XW145235G</v>
          </cell>
          <cell r="BP222">
            <v>12</v>
          </cell>
          <cell r="BQ222" t="str">
            <v>Card</v>
          </cell>
          <cell r="BR222" t="b">
            <v>1</v>
          </cell>
          <cell r="BS222">
            <v>12345375733842</v>
          </cell>
          <cell r="BT222" t="str">
            <v>22 Park Lane</v>
          </cell>
          <cell r="BV222" t="str">
            <v>Frodsham</v>
          </cell>
          <cell r="BW222" t="str">
            <v>Cheshire</v>
          </cell>
          <cell r="BX222" t="str">
            <v>WA6 6RY</v>
          </cell>
          <cell r="BY222" t="str">
            <v>jmcgeachie1@btinternet.com</v>
          </cell>
          <cell r="BZ222" t="str">
            <v>01928 730070</v>
          </cell>
          <cell r="CA222">
            <v>7516216233</v>
          </cell>
        </row>
        <row r="223">
          <cell r="A223">
            <v>224</v>
          </cell>
          <cell r="B223">
            <v>34417</v>
          </cell>
          <cell r="C223">
            <v>2742208</v>
          </cell>
          <cell r="D223" t="b">
            <v>1</v>
          </cell>
          <cell r="E223" t="str">
            <v>David</v>
          </cell>
          <cell r="F223" t="str">
            <v>Mckay</v>
          </cell>
          <cell r="G223" t="str">
            <v>David MCKAY</v>
          </cell>
          <cell r="H223" t="str">
            <v>West Cheshire AC</v>
          </cell>
          <cell r="I223" t="str">
            <v>School ..</v>
          </cell>
          <cell r="J223" t="str">
            <v>Senior Men</v>
          </cell>
          <cell r="K223" t="str">
            <v>Male</v>
          </cell>
          <cell r="L223" t="str">
            <v>Birth</v>
          </cell>
          <cell r="M223" t="str">
            <v>Chester</v>
          </cell>
          <cell r="N223">
            <v>29486</v>
          </cell>
          <cell r="O223">
            <v>0</v>
          </cell>
          <cell r="Q223">
            <v>0</v>
          </cell>
          <cell r="S223">
            <v>0</v>
          </cell>
          <cell r="U223">
            <v>0</v>
          </cell>
          <cell r="W223">
            <v>0</v>
          </cell>
          <cell r="Y223">
            <v>0</v>
          </cell>
          <cell r="AA223">
            <v>0</v>
          </cell>
          <cell r="AC223">
            <v>0</v>
          </cell>
          <cell r="AE223">
            <v>0</v>
          </cell>
          <cell r="AM223">
            <v>0</v>
          </cell>
          <cell r="AS223">
            <v>0</v>
          </cell>
          <cell r="AU223">
            <v>0</v>
          </cell>
          <cell r="AW223">
            <v>0</v>
          </cell>
          <cell r="AY223">
            <v>0</v>
          </cell>
          <cell r="BA223">
            <v>1</v>
          </cell>
          <cell r="BB223" t="str">
            <v>X</v>
          </cell>
          <cell r="BC223">
            <v>1</v>
          </cell>
          <cell r="BD223" t="str">
            <v>X</v>
          </cell>
          <cell r="BE223">
            <v>1</v>
          </cell>
          <cell r="BF223" t="str">
            <v>X</v>
          </cell>
          <cell r="BG223">
            <v>1</v>
          </cell>
          <cell r="BH223" t="str">
            <v>X</v>
          </cell>
          <cell r="BM223" t="str">
            <v>Coach ..</v>
          </cell>
          <cell r="BN223">
            <v>42771.051053240742</v>
          </cell>
          <cell r="BO223" t="str">
            <v>4YE81117487430443</v>
          </cell>
          <cell r="BP223">
            <v>24</v>
          </cell>
          <cell r="BQ223" t="str">
            <v>Bank</v>
          </cell>
          <cell r="BR223" t="b">
            <v>1</v>
          </cell>
          <cell r="BS223">
            <v>2209821863863</v>
          </cell>
          <cell r="BT223" t="str">
            <v>131 Summertrees rd</v>
          </cell>
          <cell r="BU223" t="str">
            <v>Great Sutton</v>
          </cell>
          <cell r="BV223" t="str">
            <v>Ellesmere port</v>
          </cell>
          <cell r="BW223" t="str">
            <v>Cheshire</v>
          </cell>
          <cell r="BX223" t="str">
            <v>CH66 2BE</v>
          </cell>
          <cell r="BY223" t="str">
            <v>djmckay80@gmail.com</v>
          </cell>
          <cell r="BZ223" t="str">
            <v>Phone Number (Day)</v>
          </cell>
          <cell r="CA223">
            <v>7581389306</v>
          </cell>
        </row>
        <row r="224">
          <cell r="A224">
            <v>225</v>
          </cell>
          <cell r="B224">
            <v>34456</v>
          </cell>
          <cell r="C224">
            <v>3272744</v>
          </cell>
          <cell r="D224" t="b">
            <v>1</v>
          </cell>
          <cell r="E224" t="str">
            <v>William</v>
          </cell>
          <cell r="F224" t="str">
            <v>McKay</v>
          </cell>
          <cell r="G224" t="str">
            <v>William MCKAY</v>
          </cell>
          <cell r="H224" t="str">
            <v>Vale Royal AC</v>
          </cell>
          <cell r="I224" t="str">
            <v>Weaverham High School</v>
          </cell>
          <cell r="J224" t="str">
            <v>U17 Men</v>
          </cell>
          <cell r="K224" t="str">
            <v>Male</v>
          </cell>
          <cell r="L224" t="str">
            <v>Birth</v>
          </cell>
          <cell r="M224" t="str">
            <v>Crewe</v>
          </cell>
          <cell r="N224">
            <v>37284</v>
          </cell>
          <cell r="O224">
            <v>0</v>
          </cell>
          <cell r="Q224">
            <v>0</v>
          </cell>
          <cell r="S224">
            <v>0</v>
          </cell>
          <cell r="U224">
            <v>3</v>
          </cell>
          <cell r="V224">
            <v>2.14</v>
          </cell>
          <cell r="W224">
            <v>0</v>
          </cell>
          <cell r="Y224">
            <v>0</v>
          </cell>
          <cell r="AA224">
            <v>0</v>
          </cell>
          <cell r="AC224">
            <v>0</v>
          </cell>
          <cell r="AE224">
            <v>0</v>
          </cell>
          <cell r="AM224">
            <v>0</v>
          </cell>
          <cell r="AS224">
            <v>0</v>
          </cell>
          <cell r="AU224">
            <v>0</v>
          </cell>
          <cell r="AW224">
            <v>0</v>
          </cell>
          <cell r="AY224">
            <v>0</v>
          </cell>
          <cell r="BA224">
            <v>0</v>
          </cell>
          <cell r="BC224">
            <v>0</v>
          </cell>
          <cell r="BE224">
            <v>0</v>
          </cell>
          <cell r="BG224">
            <v>0</v>
          </cell>
          <cell r="BM224" t="str">
            <v>Andy Carter</v>
          </cell>
          <cell r="BN224">
            <v>42771.475763888891</v>
          </cell>
          <cell r="BO224" t="str">
            <v>7BF82149E3027244Y</v>
          </cell>
          <cell r="BP224">
            <v>6</v>
          </cell>
          <cell r="BQ224" t="str">
            <v>Card</v>
          </cell>
          <cell r="BR224" t="b">
            <v>1</v>
          </cell>
          <cell r="BS224">
            <v>1962121865044</v>
          </cell>
          <cell r="BT224" t="str">
            <v>46 Hadrian Way</v>
          </cell>
          <cell r="BU224" t="str">
            <v>Sandiway</v>
          </cell>
          <cell r="BV224" t="str">
            <v>Northwich</v>
          </cell>
          <cell r="BW224" t="str">
            <v>Cheshire</v>
          </cell>
          <cell r="BX224" t="str">
            <v>CW8 2JT</v>
          </cell>
          <cell r="BY224" t="str">
            <v>mckaychristine@hotmail.com</v>
          </cell>
          <cell r="BZ224" t="str">
            <v>01606 881680</v>
          </cell>
          <cell r="CA224">
            <v>7718183531</v>
          </cell>
        </row>
        <row r="225">
          <cell r="A225">
            <v>226</v>
          </cell>
          <cell r="B225">
            <v>34264</v>
          </cell>
          <cell r="C225">
            <v>3146766</v>
          </cell>
          <cell r="D225" t="b">
            <v>1</v>
          </cell>
          <cell r="E225" t="str">
            <v>Ethan</v>
          </cell>
          <cell r="F225" t="str">
            <v>Milligan</v>
          </cell>
          <cell r="G225" t="str">
            <v>Ethan MILLIGAN</v>
          </cell>
          <cell r="H225" t="str">
            <v>West Cheshire AC</v>
          </cell>
          <cell r="I225" t="str">
            <v>Upton High School</v>
          </cell>
          <cell r="J225" t="str">
            <v>U20 Men</v>
          </cell>
          <cell r="K225" t="str">
            <v>Male</v>
          </cell>
          <cell r="L225" t="str">
            <v>Birth</v>
          </cell>
          <cell r="M225" t="str">
            <v>Chester</v>
          </cell>
          <cell r="N225">
            <v>36746</v>
          </cell>
          <cell r="O225">
            <v>0</v>
          </cell>
          <cell r="Q225">
            <v>0</v>
          </cell>
          <cell r="S225">
            <v>0</v>
          </cell>
          <cell r="U225">
            <v>0</v>
          </cell>
          <cell r="W225">
            <v>0</v>
          </cell>
          <cell r="Y225">
            <v>0</v>
          </cell>
          <cell r="AA225">
            <v>0</v>
          </cell>
          <cell r="AC225">
            <v>0</v>
          </cell>
          <cell r="AE225">
            <v>0</v>
          </cell>
          <cell r="AM225">
            <v>0</v>
          </cell>
          <cell r="AS225">
            <v>2</v>
          </cell>
          <cell r="AT225">
            <v>1.95</v>
          </cell>
          <cell r="AU225">
            <v>0</v>
          </cell>
          <cell r="AW225">
            <v>0</v>
          </cell>
          <cell r="AY225">
            <v>0</v>
          </cell>
          <cell r="BA225">
            <v>0</v>
          </cell>
          <cell r="BC225">
            <v>0</v>
          </cell>
          <cell r="BE225">
            <v>0</v>
          </cell>
          <cell r="BG225">
            <v>0</v>
          </cell>
          <cell r="BM225" t="str">
            <v>Coach ..</v>
          </cell>
          <cell r="BN225">
            <v>42855.416030092594</v>
          </cell>
          <cell r="BO225" t="str">
            <v>1PK61839P8823005D</v>
          </cell>
          <cell r="BP225">
            <v>6</v>
          </cell>
          <cell r="BQ225" t="str">
            <v>Card</v>
          </cell>
          <cell r="BR225" t="b">
            <v>1</v>
          </cell>
          <cell r="BS225">
            <v>21964741634963</v>
          </cell>
          <cell r="BT225" t="str">
            <v>45 Meadowsway</v>
          </cell>
          <cell r="BV225" t="str">
            <v>upton</v>
          </cell>
          <cell r="BW225" t="str">
            <v>chester</v>
          </cell>
          <cell r="BX225" t="str">
            <v>CH2 1HZ</v>
          </cell>
          <cell r="BY225" t="str">
            <v>mjmilligan@sky.com</v>
          </cell>
          <cell r="BZ225">
            <v>1244398720</v>
          </cell>
          <cell r="CA225">
            <v>7504688339</v>
          </cell>
          <cell r="CB225" t="b">
            <v>1</v>
          </cell>
        </row>
        <row r="226">
          <cell r="A226">
            <v>227</v>
          </cell>
          <cell r="B226">
            <v>32925</v>
          </cell>
          <cell r="C226">
            <v>2804813</v>
          </cell>
          <cell r="D226" t="b">
            <v>1</v>
          </cell>
          <cell r="E226" t="str">
            <v>Ryan</v>
          </cell>
          <cell r="F226" t="str">
            <v>Moore</v>
          </cell>
          <cell r="G226" t="str">
            <v>Ryan MOORE</v>
          </cell>
          <cell r="H226" t="str">
            <v>Vale Royal AC</v>
          </cell>
          <cell r="I226" t="str">
            <v>School ..</v>
          </cell>
          <cell r="J226" t="str">
            <v>Senior Men</v>
          </cell>
          <cell r="K226" t="str">
            <v>Male</v>
          </cell>
          <cell r="L226" t="str">
            <v>Birth</v>
          </cell>
          <cell r="M226" t="str">
            <v>Crewe, England</v>
          </cell>
          <cell r="N226">
            <v>34762</v>
          </cell>
          <cell r="O226">
            <v>0</v>
          </cell>
          <cell r="Q226">
            <v>0</v>
          </cell>
          <cell r="S226">
            <v>0</v>
          </cell>
          <cell r="U226">
            <v>0</v>
          </cell>
          <cell r="W226">
            <v>1</v>
          </cell>
          <cell r="X226">
            <v>4.0349000000000004</v>
          </cell>
          <cell r="Y226">
            <v>0</v>
          </cell>
          <cell r="AA226">
            <v>0</v>
          </cell>
          <cell r="AC226">
            <v>0</v>
          </cell>
          <cell r="AE226">
            <v>0</v>
          </cell>
          <cell r="AM226">
            <v>0</v>
          </cell>
          <cell r="AS226">
            <v>0</v>
          </cell>
          <cell r="AU226">
            <v>0</v>
          </cell>
          <cell r="AW226">
            <v>0</v>
          </cell>
          <cell r="AY226">
            <v>0</v>
          </cell>
          <cell r="BA226">
            <v>0</v>
          </cell>
          <cell r="BC226">
            <v>0</v>
          </cell>
          <cell r="BE226">
            <v>0</v>
          </cell>
          <cell r="BG226">
            <v>0</v>
          </cell>
          <cell r="BM226" t="str">
            <v>Andy Carter</v>
          </cell>
          <cell r="BN226">
            <v>42840.4299537037</v>
          </cell>
          <cell r="BO226" t="str">
            <v>72205712C9561780S</v>
          </cell>
          <cell r="BP226">
            <v>6</v>
          </cell>
          <cell r="BQ226" t="str">
            <v>Card</v>
          </cell>
          <cell r="BR226" t="b">
            <v>1</v>
          </cell>
          <cell r="BS226">
            <v>4444478103323</v>
          </cell>
          <cell r="BT226" t="str">
            <v>137 Cromwell road</v>
          </cell>
          <cell r="BU226" t="str">
            <v>Winnington</v>
          </cell>
          <cell r="BV226" t="str">
            <v>Northwich</v>
          </cell>
          <cell r="BW226" t="str">
            <v>Cheshire</v>
          </cell>
          <cell r="BX226" t="str">
            <v>cw8 4bx</v>
          </cell>
          <cell r="BY226" t="str">
            <v>moore-ryan@hotmail.co.uk</v>
          </cell>
          <cell r="BZ226">
            <v>7740359787</v>
          </cell>
          <cell r="CA226">
            <v>7740359787</v>
          </cell>
        </row>
        <row r="227">
          <cell r="A227">
            <v>228</v>
          </cell>
          <cell r="B227">
            <v>34421</v>
          </cell>
          <cell r="C227">
            <v>2920294</v>
          </cell>
          <cell r="D227" t="b">
            <v>1</v>
          </cell>
          <cell r="E227" t="str">
            <v>Joseph</v>
          </cell>
          <cell r="F227" t="str">
            <v>Morrison</v>
          </cell>
          <cell r="G227" t="str">
            <v>Joseph MORRISON</v>
          </cell>
          <cell r="H227" t="str">
            <v>West Cheshire AC</v>
          </cell>
          <cell r="I227" t="str">
            <v>Ellesmere port Catholic High School</v>
          </cell>
          <cell r="J227" t="str">
            <v>U20 Men</v>
          </cell>
          <cell r="K227" t="str">
            <v>Male</v>
          </cell>
          <cell r="L227" t="str">
            <v>Residency</v>
          </cell>
          <cell r="M227" t="str">
            <v>CHESTER</v>
          </cell>
          <cell r="N227">
            <v>36496</v>
          </cell>
          <cell r="O227">
            <v>0</v>
          </cell>
          <cell r="Q227">
            <v>0</v>
          </cell>
          <cell r="S227">
            <v>0</v>
          </cell>
          <cell r="U227">
            <v>2</v>
          </cell>
          <cell r="V227" t="str">
            <v>2.04.08</v>
          </cell>
          <cell r="W227">
            <v>0</v>
          </cell>
          <cell r="Y227">
            <v>0</v>
          </cell>
          <cell r="AA227">
            <v>0</v>
          </cell>
          <cell r="AC227">
            <v>0</v>
          </cell>
          <cell r="AE227">
            <v>0</v>
          </cell>
          <cell r="AM227">
            <v>0</v>
          </cell>
          <cell r="AS227">
            <v>0</v>
          </cell>
          <cell r="AU227">
            <v>0</v>
          </cell>
          <cell r="AW227">
            <v>0</v>
          </cell>
          <cell r="AY227">
            <v>0</v>
          </cell>
          <cell r="BA227">
            <v>0</v>
          </cell>
          <cell r="BC227">
            <v>0</v>
          </cell>
          <cell r="BE227">
            <v>0</v>
          </cell>
          <cell r="BG227">
            <v>0</v>
          </cell>
          <cell r="BM227" t="str">
            <v>Tim Durrant</v>
          </cell>
          <cell r="BN227">
            <v>42771.088125000002</v>
          </cell>
          <cell r="BO227" t="str">
            <v>44S70661HG023974C</v>
          </cell>
          <cell r="BP227">
            <v>6</v>
          </cell>
          <cell r="BQ227" t="str">
            <v>Card</v>
          </cell>
          <cell r="BR227" t="b">
            <v>1</v>
          </cell>
          <cell r="BS227">
            <v>2129921863921</v>
          </cell>
          <cell r="BT227" t="str">
            <v>37 Deeside</v>
          </cell>
          <cell r="BU227" t="str">
            <v>Whitby</v>
          </cell>
          <cell r="BV227" t="str">
            <v>Ellesmere Port</v>
          </cell>
          <cell r="BW227" t="str">
            <v>Cheshire</v>
          </cell>
          <cell r="BX227" t="str">
            <v>CH65 6RG</v>
          </cell>
          <cell r="BY227" t="str">
            <v>mozzer2909@gmail.com</v>
          </cell>
          <cell r="BZ227" t="str">
            <v>0151 201 0779</v>
          </cell>
          <cell r="CA227">
            <v>7469716845</v>
          </cell>
        </row>
        <row r="228">
          <cell r="A228">
            <v>229</v>
          </cell>
          <cell r="B228">
            <v>34860</v>
          </cell>
          <cell r="C228">
            <v>2770095</v>
          </cell>
          <cell r="D228" t="b">
            <v>1</v>
          </cell>
          <cell r="E228" t="str">
            <v>John</v>
          </cell>
          <cell r="F228" t="str">
            <v>Nicholls</v>
          </cell>
          <cell r="G228" t="str">
            <v>John NICHOLLS</v>
          </cell>
          <cell r="H228" t="str">
            <v>Sale Harriers Manchester</v>
          </cell>
          <cell r="I228" t="str">
            <v>School ..</v>
          </cell>
          <cell r="J228" t="str">
            <v>Masters (M)</v>
          </cell>
          <cell r="K228" t="str">
            <v>Male</v>
          </cell>
          <cell r="L228" t="str">
            <v>Birth</v>
          </cell>
          <cell r="M228" t="str">
            <v>Warrington</v>
          </cell>
          <cell r="N228">
            <v>23986</v>
          </cell>
          <cell r="O228">
            <v>0</v>
          </cell>
          <cell r="Q228">
            <v>0</v>
          </cell>
          <cell r="S228">
            <v>0</v>
          </cell>
          <cell r="U228">
            <v>0</v>
          </cell>
          <cell r="W228">
            <v>0</v>
          </cell>
          <cell r="Y228">
            <v>0</v>
          </cell>
          <cell r="AA228">
            <v>0</v>
          </cell>
          <cell r="AC228">
            <v>0</v>
          </cell>
          <cell r="AE228">
            <v>0</v>
          </cell>
          <cell r="AM228">
            <v>0</v>
          </cell>
          <cell r="AS228">
            <v>0</v>
          </cell>
          <cell r="AU228">
            <v>0</v>
          </cell>
          <cell r="AW228">
            <v>0</v>
          </cell>
          <cell r="AY228">
            <v>0</v>
          </cell>
          <cell r="BA228">
            <v>1</v>
          </cell>
          <cell r="BB228">
            <v>13</v>
          </cell>
          <cell r="BC228">
            <v>0</v>
          </cell>
          <cell r="BE228">
            <v>0</v>
          </cell>
          <cell r="BG228">
            <v>0</v>
          </cell>
          <cell r="BM228" t="str">
            <v>Dennis roscoe</v>
          </cell>
          <cell r="BN228">
            <v>42860.548425925925</v>
          </cell>
          <cell r="BO228" t="str">
            <v>1U1088360E6400247</v>
          </cell>
          <cell r="BP228">
            <v>6</v>
          </cell>
          <cell r="BQ228" t="str">
            <v>Card</v>
          </cell>
          <cell r="BR228" t="b">
            <v>1</v>
          </cell>
          <cell r="BS228">
            <v>26292375736055</v>
          </cell>
          <cell r="BT228" t="str">
            <v>160 London rd</v>
          </cell>
          <cell r="BU228" t="str">
            <v>Stochtonheath</v>
          </cell>
          <cell r="BV228" t="str">
            <v>Warrington</v>
          </cell>
          <cell r="BW228" t="str">
            <v>Cheshire</v>
          </cell>
          <cell r="BX228" t="str">
            <v>Wa4 6 le</v>
          </cell>
          <cell r="BY228" t="str">
            <v>john010965@aol.com</v>
          </cell>
          <cell r="BZ228" t="str">
            <v>01925 262926</v>
          </cell>
          <cell r="CA228">
            <v>7768421304</v>
          </cell>
        </row>
        <row r="229">
          <cell r="A229">
            <v>230</v>
          </cell>
          <cell r="B229">
            <v>34537</v>
          </cell>
          <cell r="C229">
            <v>3005181</v>
          </cell>
          <cell r="D229" t="b">
            <v>1</v>
          </cell>
          <cell r="E229" t="str">
            <v>Daniel</v>
          </cell>
          <cell r="F229" t="str">
            <v>Pagan</v>
          </cell>
          <cell r="G229" t="str">
            <v>Daniel PAGAN</v>
          </cell>
          <cell r="H229" t="str">
            <v>West Cheshire AC</v>
          </cell>
          <cell r="I229" t="str">
            <v>Chester Catholic High</v>
          </cell>
          <cell r="J229" t="str">
            <v>U17 Men</v>
          </cell>
          <cell r="K229" t="str">
            <v>Male</v>
          </cell>
          <cell r="L229" t="str">
            <v>Birth</v>
          </cell>
          <cell r="M229" t="str">
            <v>Chester</v>
          </cell>
          <cell r="N229">
            <v>37165</v>
          </cell>
          <cell r="O229">
            <v>0</v>
          </cell>
          <cell r="Q229">
            <v>0</v>
          </cell>
          <cell r="S229">
            <v>3</v>
          </cell>
          <cell r="T229" t="str">
            <v>X</v>
          </cell>
          <cell r="U229">
            <v>0</v>
          </cell>
          <cell r="W229">
            <v>0</v>
          </cell>
          <cell r="Y229">
            <v>0</v>
          </cell>
          <cell r="AA229">
            <v>0</v>
          </cell>
          <cell r="AC229">
            <v>0</v>
          </cell>
          <cell r="AE229">
            <v>0</v>
          </cell>
          <cell r="AM229">
            <v>0</v>
          </cell>
          <cell r="AS229">
            <v>0</v>
          </cell>
          <cell r="AU229">
            <v>0</v>
          </cell>
          <cell r="AW229">
            <v>0</v>
          </cell>
          <cell r="AY229">
            <v>0</v>
          </cell>
          <cell r="BA229">
            <v>0</v>
          </cell>
          <cell r="BC229">
            <v>0</v>
          </cell>
          <cell r="BE229">
            <v>0</v>
          </cell>
          <cell r="BG229">
            <v>0</v>
          </cell>
          <cell r="BM229" t="str">
            <v>Dan Gilroy</v>
          </cell>
          <cell r="BN229">
            <v>42799.511736111112</v>
          </cell>
          <cell r="BO229">
            <v>0</v>
          </cell>
          <cell r="BP229">
            <v>6</v>
          </cell>
          <cell r="BQ229" t="str">
            <v>Card</v>
          </cell>
          <cell r="BR229" t="b">
            <v>0</v>
          </cell>
          <cell r="BS229">
            <v>9801121867201</v>
          </cell>
          <cell r="BT229" t="str">
            <v>50 Rowcliffe Avenue</v>
          </cell>
          <cell r="BV229" t="str">
            <v>Chester</v>
          </cell>
          <cell r="BW229" t="str">
            <v>Cheshire</v>
          </cell>
          <cell r="BX229" t="str">
            <v>CH4 7PW</v>
          </cell>
          <cell r="BY229" t="str">
            <v>nick@nickpagancopywriting.co.uk</v>
          </cell>
          <cell r="BZ229">
            <v>7989464320</v>
          </cell>
          <cell r="CA229">
            <v>7989464320</v>
          </cell>
        </row>
        <row r="230">
          <cell r="A230">
            <v>231</v>
          </cell>
          <cell r="B230">
            <v>34493</v>
          </cell>
          <cell r="C230">
            <v>2790661</v>
          </cell>
          <cell r="D230" t="b">
            <v>1</v>
          </cell>
          <cell r="E230" t="str">
            <v>Andrew</v>
          </cell>
          <cell r="F230" t="str">
            <v>Parker</v>
          </cell>
          <cell r="G230" t="str">
            <v>Andrew PARKER</v>
          </cell>
          <cell r="H230" t="str">
            <v>West Cheshire AC</v>
          </cell>
          <cell r="I230" t="str">
            <v>School ..</v>
          </cell>
          <cell r="J230" t="str">
            <v>Masters (M)</v>
          </cell>
          <cell r="K230" t="str">
            <v>Male</v>
          </cell>
          <cell r="L230" t="str">
            <v>Residency</v>
          </cell>
          <cell r="M230" t="str">
            <v>knutsford</v>
          </cell>
          <cell r="N230">
            <v>28576</v>
          </cell>
          <cell r="O230">
            <v>0</v>
          </cell>
          <cell r="Q230">
            <v>1</v>
          </cell>
          <cell r="R230">
            <v>23.9</v>
          </cell>
          <cell r="S230">
            <v>1</v>
          </cell>
          <cell r="T230">
            <v>53.5</v>
          </cell>
          <cell r="U230">
            <v>0</v>
          </cell>
          <cell r="W230">
            <v>0</v>
          </cell>
          <cell r="Y230">
            <v>0</v>
          </cell>
          <cell r="AA230">
            <v>0</v>
          </cell>
          <cell r="AC230">
            <v>0</v>
          </cell>
          <cell r="AE230">
            <v>0</v>
          </cell>
          <cell r="AM230">
            <v>0</v>
          </cell>
          <cell r="AS230">
            <v>0</v>
          </cell>
          <cell r="AU230">
            <v>0</v>
          </cell>
          <cell r="AW230">
            <v>0</v>
          </cell>
          <cell r="AY230">
            <v>0</v>
          </cell>
          <cell r="BA230">
            <v>0</v>
          </cell>
          <cell r="BC230">
            <v>0</v>
          </cell>
          <cell r="BE230">
            <v>0</v>
          </cell>
          <cell r="BG230">
            <v>0</v>
          </cell>
          <cell r="BM230" t="str">
            <v>Steve Ball</v>
          </cell>
          <cell r="BN230">
            <v>42799.070590277777</v>
          </cell>
          <cell r="BO230" t="str">
            <v>7VR855405G0607334</v>
          </cell>
          <cell r="BP230">
            <v>12</v>
          </cell>
          <cell r="BQ230" t="str">
            <v>Card</v>
          </cell>
          <cell r="BR230" t="b">
            <v>1</v>
          </cell>
          <cell r="BS230">
            <v>1978221866053</v>
          </cell>
          <cell r="BT230" t="str">
            <v>4 trevone close</v>
          </cell>
          <cell r="BV230" t="str">
            <v>knutsford</v>
          </cell>
          <cell r="BW230" t="str">
            <v>cheshire</v>
          </cell>
          <cell r="BX230" t="str">
            <v>wa16 9ej</v>
          </cell>
          <cell r="BY230" t="str">
            <v>andrew.parker@parkerspackaging.com</v>
          </cell>
          <cell r="BZ230" t="str">
            <v>Phone Number (Day)</v>
          </cell>
          <cell r="CA230">
            <v>7764291230</v>
          </cell>
          <cell r="CB230" t="b">
            <v>1</v>
          </cell>
        </row>
        <row r="231">
          <cell r="A231">
            <v>232</v>
          </cell>
          <cell r="B231">
            <v>34689</v>
          </cell>
          <cell r="C231">
            <v>3079041</v>
          </cell>
          <cell r="D231" t="b">
            <v>0</v>
          </cell>
          <cell r="E231" t="str">
            <v>Sam</v>
          </cell>
          <cell r="F231" t="str">
            <v>Paton</v>
          </cell>
          <cell r="G231" t="str">
            <v>Sam PATON</v>
          </cell>
          <cell r="H231" t="str">
            <v>West Cheshire AC</v>
          </cell>
          <cell r="I231" t="str">
            <v>Tarporley High School</v>
          </cell>
          <cell r="J231" t="str">
            <v>U17 Men</v>
          </cell>
          <cell r="K231" t="str">
            <v>Male</v>
          </cell>
          <cell r="L231" t="str">
            <v>Birth</v>
          </cell>
          <cell r="M231" t="str">
            <v>Chester</v>
          </cell>
          <cell r="N231">
            <v>37190</v>
          </cell>
          <cell r="O231">
            <v>0</v>
          </cell>
          <cell r="Q231">
            <v>3</v>
          </cell>
          <cell r="R231" t="str">
            <v>X</v>
          </cell>
          <cell r="S231">
            <v>3</v>
          </cell>
          <cell r="U231">
            <v>0</v>
          </cell>
          <cell r="W231">
            <v>0</v>
          </cell>
          <cell r="Y231">
            <v>0</v>
          </cell>
          <cell r="AA231">
            <v>0</v>
          </cell>
          <cell r="AC231">
            <v>0</v>
          </cell>
          <cell r="AE231">
            <v>0</v>
          </cell>
          <cell r="AM231">
            <v>0</v>
          </cell>
          <cell r="AS231">
            <v>0</v>
          </cell>
          <cell r="AU231">
            <v>0</v>
          </cell>
          <cell r="AW231">
            <v>0</v>
          </cell>
          <cell r="AY231">
            <v>0</v>
          </cell>
          <cell r="BA231">
            <v>0</v>
          </cell>
          <cell r="BC231">
            <v>0</v>
          </cell>
          <cell r="BE231">
            <v>0</v>
          </cell>
          <cell r="BG231">
            <v>0</v>
          </cell>
          <cell r="BM231" t="str">
            <v>John Moss</v>
          </cell>
          <cell r="BN231">
            <v>42830.510243055556</v>
          </cell>
          <cell r="BO231" t="str">
            <v>76T80959WC3118938</v>
          </cell>
          <cell r="BP231">
            <v>6</v>
          </cell>
          <cell r="BQ231" t="str">
            <v>Card</v>
          </cell>
          <cell r="BR231" t="b">
            <v>1</v>
          </cell>
          <cell r="BS231">
            <v>26100375733840</v>
          </cell>
          <cell r="BT231" t="str">
            <v>Depedene, Quarry Lane, Kelsall</v>
          </cell>
          <cell r="BV231" t="str">
            <v>Chester</v>
          </cell>
          <cell r="BW231" t="str">
            <v>Cheshire</v>
          </cell>
          <cell r="BX231" t="str">
            <v>CW6 0PD</v>
          </cell>
          <cell r="BY231" t="str">
            <v>kempdebr@gmail.com</v>
          </cell>
          <cell r="BZ231">
            <v>7806570081</v>
          </cell>
          <cell r="CA231">
            <v>7806570081</v>
          </cell>
        </row>
        <row r="232">
          <cell r="A232">
            <v>233</v>
          </cell>
          <cell r="B232">
            <v>33065</v>
          </cell>
          <cell r="C232">
            <v>3373080</v>
          </cell>
          <cell r="D232" t="b">
            <v>1</v>
          </cell>
          <cell r="E232" t="str">
            <v>Edward</v>
          </cell>
          <cell r="F232" t="str">
            <v>Pettitt</v>
          </cell>
          <cell r="G232" t="str">
            <v>Edward PETTITT</v>
          </cell>
          <cell r="H232" t="str">
            <v>Vale Royal AC</v>
          </cell>
          <cell r="I232" t="str">
            <v>sandbach school</v>
          </cell>
          <cell r="J232" t="str">
            <v>U15 Boys</v>
          </cell>
          <cell r="K232" t="str">
            <v>Male</v>
          </cell>
          <cell r="L232" t="str">
            <v>Birth</v>
          </cell>
          <cell r="M232" t="str">
            <v>crewe</v>
          </cell>
          <cell r="N232">
            <v>37717</v>
          </cell>
          <cell r="O232">
            <v>0</v>
          </cell>
          <cell r="Q232">
            <v>0</v>
          </cell>
          <cell r="S232">
            <v>0</v>
          </cell>
          <cell r="U232">
            <v>0</v>
          </cell>
          <cell r="W232">
            <v>4</v>
          </cell>
          <cell r="X232">
            <v>4.4400000000000004</v>
          </cell>
          <cell r="Y232">
            <v>0</v>
          </cell>
          <cell r="AA232">
            <v>0</v>
          </cell>
          <cell r="AC232">
            <v>0</v>
          </cell>
          <cell r="AE232">
            <v>0</v>
          </cell>
          <cell r="AM232">
            <v>0</v>
          </cell>
          <cell r="AS232">
            <v>0</v>
          </cell>
          <cell r="AU232">
            <v>0</v>
          </cell>
          <cell r="AW232">
            <v>0</v>
          </cell>
          <cell r="AY232">
            <v>0</v>
          </cell>
          <cell r="BA232">
            <v>0</v>
          </cell>
          <cell r="BC232">
            <v>0</v>
          </cell>
          <cell r="BE232">
            <v>0</v>
          </cell>
          <cell r="BG232">
            <v>0</v>
          </cell>
          <cell r="BM232" t="str">
            <v>andrew carter</v>
          </cell>
          <cell r="BN232">
            <v>42843.013495370367</v>
          </cell>
          <cell r="BO232" t="str">
            <v>25E79884LF0673814</v>
          </cell>
          <cell r="BP232">
            <v>6</v>
          </cell>
          <cell r="BQ232" t="str">
            <v>Card</v>
          </cell>
          <cell r="BR232" t="b">
            <v>1</v>
          </cell>
          <cell r="BS232">
            <v>60403431981449</v>
          </cell>
          <cell r="BT232" t="str">
            <v>4 asquith close</v>
          </cell>
          <cell r="BV232" t="str">
            <v>haslington</v>
          </cell>
          <cell r="BW232" t="str">
            <v>cheshire</v>
          </cell>
          <cell r="BX232" t="str">
            <v>cw1 5tx</v>
          </cell>
          <cell r="BY232" t="str">
            <v>gill.pettittt31@btinternet.com</v>
          </cell>
          <cell r="BZ232" t="str">
            <v>07733 191847</v>
          </cell>
          <cell r="CA232" t="str">
            <v>01270 583878</v>
          </cell>
        </row>
        <row r="233">
          <cell r="A233">
            <v>234</v>
          </cell>
          <cell r="B233">
            <v>32720</v>
          </cell>
          <cell r="C233">
            <v>3329592</v>
          </cell>
          <cell r="D233" t="b">
            <v>1</v>
          </cell>
          <cell r="E233" t="str">
            <v>Finley</v>
          </cell>
          <cell r="F233" t="str">
            <v>Proffitt</v>
          </cell>
          <cell r="G233" t="str">
            <v>Finley PROFFITT</v>
          </cell>
          <cell r="H233" t="str">
            <v>Macclesfield Harriers &amp; AC</v>
          </cell>
          <cell r="I233" t="str">
            <v>Tytherington</v>
          </cell>
          <cell r="J233" t="str">
            <v>U15 Boys</v>
          </cell>
          <cell r="K233" t="str">
            <v>Male</v>
          </cell>
          <cell r="L233" t="str">
            <v>Birth</v>
          </cell>
          <cell r="M233" t="str">
            <v>Macclesfield</v>
          </cell>
          <cell r="N233">
            <v>37741</v>
          </cell>
          <cell r="O233">
            <v>0</v>
          </cell>
          <cell r="Q233">
            <v>0</v>
          </cell>
          <cell r="S233">
            <v>0</v>
          </cell>
          <cell r="U233">
            <v>4</v>
          </cell>
          <cell r="V233">
            <v>2.1793999999999998</v>
          </cell>
          <cell r="W233">
            <v>4</v>
          </cell>
          <cell r="X233">
            <v>4.2241999999999997</v>
          </cell>
          <cell r="Y233">
            <v>0</v>
          </cell>
          <cell r="AA233">
            <v>0</v>
          </cell>
          <cell r="AC233">
            <v>0</v>
          </cell>
          <cell r="AE233">
            <v>0</v>
          </cell>
          <cell r="AM233">
            <v>0</v>
          </cell>
          <cell r="AS233">
            <v>0</v>
          </cell>
          <cell r="AU233">
            <v>0</v>
          </cell>
          <cell r="AW233">
            <v>0</v>
          </cell>
          <cell r="AY233">
            <v>0</v>
          </cell>
          <cell r="BA233">
            <v>0</v>
          </cell>
          <cell r="BC233">
            <v>0</v>
          </cell>
          <cell r="BE233">
            <v>0</v>
          </cell>
          <cell r="BG233">
            <v>0</v>
          </cell>
          <cell r="BM233" t="str">
            <v>Coach ..</v>
          </cell>
          <cell r="BN233">
            <v>43043.596053240741</v>
          </cell>
          <cell r="BO233" t="str">
            <v>2RD09471CN8488944</v>
          </cell>
          <cell r="BP233">
            <v>12</v>
          </cell>
          <cell r="BQ233" t="str">
            <v>Bank</v>
          </cell>
          <cell r="BR233" t="b">
            <v>1</v>
          </cell>
          <cell r="BS233">
            <v>22871443972709</v>
          </cell>
          <cell r="BT233" t="str">
            <v>40 Orme Crescent</v>
          </cell>
          <cell r="BV233" t="str">
            <v>Macclesfield</v>
          </cell>
          <cell r="BW233" t="str">
            <v>Cheshire</v>
          </cell>
          <cell r="BX233" t="str">
            <v>SK10 2HS</v>
          </cell>
          <cell r="BY233" t="str">
            <v>ndproff@talktalk.net</v>
          </cell>
          <cell r="BZ233">
            <v>7775532425</v>
          </cell>
          <cell r="CA233">
            <v>7775532425</v>
          </cell>
        </row>
        <row r="234">
          <cell r="A234">
            <v>235</v>
          </cell>
          <cell r="B234">
            <v>34327</v>
          </cell>
          <cell r="C234">
            <v>3272715</v>
          </cell>
          <cell r="D234" t="b">
            <v>1</v>
          </cell>
          <cell r="E234" t="str">
            <v>Will</v>
          </cell>
          <cell r="F234" t="str">
            <v>Rattray</v>
          </cell>
          <cell r="G234" t="str">
            <v>Will RATTRAY</v>
          </cell>
          <cell r="H234" t="str">
            <v>West Cheshire AC</v>
          </cell>
          <cell r="I234" t="str">
            <v>Weaverham High School</v>
          </cell>
          <cell r="J234" t="str">
            <v>U17 Men</v>
          </cell>
          <cell r="K234" t="str">
            <v>Male</v>
          </cell>
          <cell r="L234" t="str">
            <v>Residency</v>
          </cell>
          <cell r="M234" t="str">
            <v>Town/City Place of Birth ...</v>
          </cell>
          <cell r="N234">
            <v>36882</v>
          </cell>
          <cell r="O234">
            <v>0</v>
          </cell>
          <cell r="Q234">
            <v>0</v>
          </cell>
          <cell r="S234">
            <v>0</v>
          </cell>
          <cell r="U234">
            <v>0</v>
          </cell>
          <cell r="W234">
            <v>0</v>
          </cell>
          <cell r="Y234">
            <v>0</v>
          </cell>
          <cell r="AA234">
            <v>0</v>
          </cell>
          <cell r="AC234">
            <v>0</v>
          </cell>
          <cell r="AE234">
            <v>0</v>
          </cell>
          <cell r="AM234">
            <v>0</v>
          </cell>
          <cell r="AS234">
            <v>0</v>
          </cell>
          <cell r="AU234">
            <v>0</v>
          </cell>
          <cell r="AW234">
            <v>0</v>
          </cell>
          <cell r="AY234">
            <v>0</v>
          </cell>
          <cell r="BA234">
            <v>0</v>
          </cell>
          <cell r="BC234">
            <v>3</v>
          </cell>
          <cell r="BD234">
            <v>36.450000000000003</v>
          </cell>
          <cell r="BE234">
            <v>0</v>
          </cell>
          <cell r="BG234">
            <v>0</v>
          </cell>
          <cell r="BM234" t="str">
            <v>Coach ..</v>
          </cell>
          <cell r="BN234">
            <v>42740.20449074074</v>
          </cell>
          <cell r="BO234" t="str">
            <v>1383739471585082A</v>
          </cell>
          <cell r="BP234">
            <v>6</v>
          </cell>
          <cell r="BQ234" t="str">
            <v>Card</v>
          </cell>
          <cell r="BR234" t="b">
            <v>1</v>
          </cell>
          <cell r="BS234">
            <v>15907741636456</v>
          </cell>
          <cell r="BT234" t="str">
            <v>4 Esthers Lane</v>
          </cell>
          <cell r="BU234" t="str">
            <v>Weaverham</v>
          </cell>
          <cell r="BV234" t="str">
            <v>Northwich</v>
          </cell>
          <cell r="BW234" t="str">
            <v>Cheshire</v>
          </cell>
          <cell r="BX234" t="str">
            <v>CW8 3JR</v>
          </cell>
          <cell r="BY234" t="str">
            <v>ruthrattray@hotmail.co.uk</v>
          </cell>
          <cell r="CA234" t="str">
            <v>07854 561574</v>
          </cell>
        </row>
        <row r="235">
          <cell r="A235">
            <v>236</v>
          </cell>
          <cell r="B235">
            <v>34525</v>
          </cell>
          <cell r="C235">
            <v>3455706</v>
          </cell>
          <cell r="D235" t="b">
            <v>1</v>
          </cell>
          <cell r="E235" t="str">
            <v>Jamie</v>
          </cell>
          <cell r="F235" t="str">
            <v>Richardson</v>
          </cell>
          <cell r="G235" t="str">
            <v>Jamie RICHARDSON</v>
          </cell>
          <cell r="H235" t="str">
            <v>West Cheshire AC</v>
          </cell>
          <cell r="I235" t="str">
            <v>Tarporley High Scholl</v>
          </cell>
          <cell r="J235" t="str">
            <v>U13 Boys</v>
          </cell>
          <cell r="K235" t="str">
            <v>Male</v>
          </cell>
          <cell r="L235" t="str">
            <v>Birth</v>
          </cell>
          <cell r="M235" t="str">
            <v>Chester</v>
          </cell>
          <cell r="N235">
            <v>38255</v>
          </cell>
          <cell r="O235">
            <v>0</v>
          </cell>
          <cell r="Q235">
            <v>0</v>
          </cell>
          <cell r="S235">
            <v>0</v>
          </cell>
          <cell r="U235">
            <v>5</v>
          </cell>
          <cell r="V235">
            <v>2.294</v>
          </cell>
          <cell r="W235">
            <v>0</v>
          </cell>
          <cell r="Y235">
            <v>0</v>
          </cell>
          <cell r="AA235">
            <v>0</v>
          </cell>
          <cell r="AC235">
            <v>0</v>
          </cell>
          <cell r="AE235">
            <v>0</v>
          </cell>
          <cell r="AM235">
            <v>0</v>
          </cell>
          <cell r="AS235">
            <v>0</v>
          </cell>
          <cell r="AU235">
            <v>0</v>
          </cell>
          <cell r="AW235">
            <v>0</v>
          </cell>
          <cell r="AY235">
            <v>0</v>
          </cell>
          <cell r="BA235">
            <v>0</v>
          </cell>
          <cell r="BC235">
            <v>0</v>
          </cell>
          <cell r="BE235">
            <v>0</v>
          </cell>
          <cell r="BG235">
            <v>0</v>
          </cell>
          <cell r="BM235" t="str">
            <v>Tim Durrant</v>
          </cell>
          <cell r="BN235">
            <v>42799.434120370373</v>
          </cell>
          <cell r="BO235" t="str">
            <v>4BF04056E54821043</v>
          </cell>
          <cell r="BP235">
            <v>6</v>
          </cell>
          <cell r="BQ235" t="str">
            <v>Card</v>
          </cell>
          <cell r="BR235" t="b">
            <v>1</v>
          </cell>
          <cell r="BS235">
            <v>2235321866955</v>
          </cell>
          <cell r="BT235" t="str">
            <v>2 Church Street North</v>
          </cell>
          <cell r="BV235" t="str">
            <v>Kelsall</v>
          </cell>
          <cell r="BW235" t="str">
            <v>Cheshire</v>
          </cell>
          <cell r="BX235" t="str">
            <v>CW6 0QH</v>
          </cell>
          <cell r="BY235" t="str">
            <v>neil.abbey@btinternet.com</v>
          </cell>
          <cell r="BZ235" t="str">
            <v>01829 759366</v>
          </cell>
        </row>
        <row r="236">
          <cell r="A236">
            <v>237</v>
          </cell>
          <cell r="B236">
            <v>33670</v>
          </cell>
          <cell r="C236">
            <v>3615491</v>
          </cell>
          <cell r="D236" t="b">
            <v>1</v>
          </cell>
          <cell r="E236" t="str">
            <v>Jake</v>
          </cell>
          <cell r="F236" t="str">
            <v>Roberts</v>
          </cell>
          <cell r="G236" t="str">
            <v>Jake ROBERTS</v>
          </cell>
          <cell r="H236" t="str">
            <v>Macclesfield Harriers &amp; AC</v>
          </cell>
          <cell r="I236" t="str">
            <v>Holmes Chapel Comprehensive School</v>
          </cell>
          <cell r="J236" t="str">
            <v>U15 Boys</v>
          </cell>
          <cell r="K236" t="str">
            <v>Male</v>
          </cell>
          <cell r="L236" t="str">
            <v>Residency</v>
          </cell>
          <cell r="M236" t="str">
            <v>Wythenshawe, Manchester</v>
          </cell>
          <cell r="N236">
            <v>37906</v>
          </cell>
          <cell r="O236">
            <v>0</v>
          </cell>
          <cell r="Q236">
            <v>0</v>
          </cell>
          <cell r="S236">
            <v>4</v>
          </cell>
          <cell r="T236">
            <v>55</v>
          </cell>
          <cell r="U236">
            <v>4</v>
          </cell>
          <cell r="V236">
            <v>2.4300000000000002</v>
          </cell>
          <cell r="W236">
            <v>0</v>
          </cell>
          <cell r="Y236">
            <v>0</v>
          </cell>
          <cell r="AA236">
            <v>0</v>
          </cell>
          <cell r="AC236">
            <v>0</v>
          </cell>
          <cell r="AE236">
            <v>0</v>
          </cell>
          <cell r="AM236">
            <v>0</v>
          </cell>
          <cell r="AS236">
            <v>0</v>
          </cell>
          <cell r="AU236">
            <v>0</v>
          </cell>
          <cell r="AW236">
            <v>4</v>
          </cell>
          <cell r="AX236">
            <v>3.74</v>
          </cell>
          <cell r="AY236">
            <v>0</v>
          </cell>
          <cell r="BA236">
            <v>0</v>
          </cell>
          <cell r="BC236">
            <v>0</v>
          </cell>
          <cell r="BE236">
            <v>0</v>
          </cell>
          <cell r="BG236">
            <v>0</v>
          </cell>
          <cell r="BM236" t="str">
            <v>Coach ..</v>
          </cell>
          <cell r="BN236">
            <v>42848.399641203701</v>
          </cell>
          <cell r="BO236" t="str">
            <v>8MT48985G4082731L</v>
          </cell>
          <cell r="BP236">
            <v>18</v>
          </cell>
          <cell r="BQ236" t="str">
            <v>Card</v>
          </cell>
          <cell r="BR236" t="b">
            <v>1</v>
          </cell>
          <cell r="BS236">
            <v>12103399722688</v>
          </cell>
          <cell r="BT236" t="str">
            <v>11 Woodlands Drive</v>
          </cell>
          <cell r="BU236" t="str">
            <v>Goostrey</v>
          </cell>
          <cell r="BV236" t="str">
            <v>Crewe</v>
          </cell>
          <cell r="BW236" t="str">
            <v>Cheshire</v>
          </cell>
          <cell r="BX236" t="str">
            <v>CW4 8JH</v>
          </cell>
          <cell r="BY236" t="str">
            <v>jake567nr@gmail.com</v>
          </cell>
          <cell r="BZ236" t="str">
            <v>01477 544303</v>
          </cell>
          <cell r="CA236" t="str">
            <v>07899 903526</v>
          </cell>
        </row>
        <row r="237">
          <cell r="A237">
            <v>238</v>
          </cell>
          <cell r="B237">
            <v>34557</v>
          </cell>
          <cell r="C237">
            <v>3146780</v>
          </cell>
          <cell r="D237" t="b">
            <v>1</v>
          </cell>
          <cell r="E237" t="str">
            <v>Sion</v>
          </cell>
          <cell r="F237" t="str">
            <v>Roberts</v>
          </cell>
          <cell r="G237" t="str">
            <v>Sion ROBERTS</v>
          </cell>
          <cell r="H237" t="str">
            <v>West Cheshire AC</v>
          </cell>
          <cell r="I237" t="str">
            <v>Tarporley High School</v>
          </cell>
          <cell r="J237" t="str">
            <v>U17 Men</v>
          </cell>
          <cell r="K237" t="str">
            <v>Male</v>
          </cell>
          <cell r="L237" t="str">
            <v>Birth</v>
          </cell>
          <cell r="M237" t="str">
            <v>Chester</v>
          </cell>
          <cell r="N237">
            <v>37308</v>
          </cell>
          <cell r="O237">
            <v>0</v>
          </cell>
          <cell r="Q237">
            <v>0</v>
          </cell>
          <cell r="S237">
            <v>0</v>
          </cell>
          <cell r="U237">
            <v>0</v>
          </cell>
          <cell r="W237">
            <v>0</v>
          </cell>
          <cell r="Y237">
            <v>0</v>
          </cell>
          <cell r="AA237">
            <v>0</v>
          </cell>
          <cell r="AC237">
            <v>0</v>
          </cell>
          <cell r="AE237">
            <v>0</v>
          </cell>
          <cell r="AM237">
            <v>3</v>
          </cell>
          <cell r="AN237" t="str">
            <v>10.23.1</v>
          </cell>
          <cell r="AS237">
            <v>0</v>
          </cell>
          <cell r="AU237">
            <v>0</v>
          </cell>
          <cell r="AW237">
            <v>0</v>
          </cell>
          <cell r="AY237">
            <v>0</v>
          </cell>
          <cell r="BA237">
            <v>0</v>
          </cell>
          <cell r="BC237">
            <v>0</v>
          </cell>
          <cell r="BE237">
            <v>0</v>
          </cell>
          <cell r="BG237">
            <v>0</v>
          </cell>
          <cell r="BM237" t="str">
            <v>Tim Durrant</v>
          </cell>
          <cell r="BN237">
            <v>42799.590682870374</v>
          </cell>
          <cell r="BO237" t="str">
            <v>2WR79390DH451804H</v>
          </cell>
          <cell r="BP237">
            <v>6</v>
          </cell>
          <cell r="BQ237" t="str">
            <v>Card</v>
          </cell>
          <cell r="BR237" t="b">
            <v>1</v>
          </cell>
          <cell r="BS237">
            <v>1023121867615</v>
          </cell>
          <cell r="BT237" t="str">
            <v>11 Rue de Bohars</v>
          </cell>
          <cell r="BV237" t="str">
            <v>Tarporley</v>
          </cell>
          <cell r="BW237" t="str">
            <v>Cheshire</v>
          </cell>
          <cell r="BX237" t="str">
            <v>CW6 9HF</v>
          </cell>
          <cell r="BY237" t="str">
            <v>Robbo1121@live.co.uk</v>
          </cell>
          <cell r="BZ237" t="str">
            <v>01829 730373</v>
          </cell>
          <cell r="CA237">
            <v>7974815983</v>
          </cell>
        </row>
        <row r="238">
          <cell r="A238">
            <v>239</v>
          </cell>
          <cell r="B238">
            <v>34503</v>
          </cell>
          <cell r="C238">
            <v>3329551</v>
          </cell>
          <cell r="D238" t="b">
            <v>1</v>
          </cell>
          <cell r="E238" t="str">
            <v>Thomas</v>
          </cell>
          <cell r="F238" t="str">
            <v>Roberts</v>
          </cell>
          <cell r="G238" t="str">
            <v>Thomas ROBERTS</v>
          </cell>
          <cell r="H238" t="str">
            <v>Macclesfield Harriers &amp; AC</v>
          </cell>
          <cell r="I238" t="str">
            <v>School ..</v>
          </cell>
          <cell r="J238" t="str">
            <v>U15 Boys</v>
          </cell>
          <cell r="K238" t="str">
            <v>Male</v>
          </cell>
          <cell r="L238" t="str">
            <v>Birth</v>
          </cell>
          <cell r="M238" t="str">
            <v>Macclesfield</v>
          </cell>
          <cell r="N238">
            <v>38171</v>
          </cell>
          <cell r="O238">
            <v>0</v>
          </cell>
          <cell r="Q238">
            <v>0</v>
          </cell>
          <cell r="S238">
            <v>0</v>
          </cell>
          <cell r="U238">
            <v>0</v>
          </cell>
          <cell r="W238">
            <v>4</v>
          </cell>
          <cell r="X238">
            <v>5.05</v>
          </cell>
          <cell r="Y238">
            <v>0</v>
          </cell>
          <cell r="AA238">
            <v>0</v>
          </cell>
          <cell r="AC238">
            <v>0</v>
          </cell>
          <cell r="AE238">
            <v>0</v>
          </cell>
          <cell r="AM238">
            <v>0</v>
          </cell>
          <cell r="AS238">
            <v>0</v>
          </cell>
          <cell r="AU238">
            <v>0</v>
          </cell>
          <cell r="AW238">
            <v>0</v>
          </cell>
          <cell r="AY238">
            <v>0</v>
          </cell>
          <cell r="BA238">
            <v>0</v>
          </cell>
          <cell r="BC238">
            <v>0</v>
          </cell>
          <cell r="BE238">
            <v>0</v>
          </cell>
          <cell r="BG238">
            <v>4</v>
          </cell>
          <cell r="BH238">
            <v>22.2</v>
          </cell>
          <cell r="BM238" t="str">
            <v>Coach ..</v>
          </cell>
          <cell r="BN238">
            <v>42799.203900462962</v>
          </cell>
          <cell r="BO238" t="str">
            <v>9Y27973295128030S</v>
          </cell>
          <cell r="BP238">
            <v>12</v>
          </cell>
          <cell r="BQ238" t="str">
            <v>Card</v>
          </cell>
          <cell r="BR238" t="b">
            <v>1</v>
          </cell>
          <cell r="BS238">
            <v>3720421866410</v>
          </cell>
          <cell r="BT238" t="str">
            <v>10 Ecton Avenue</v>
          </cell>
          <cell r="BV238" t="str">
            <v>Macclesfield</v>
          </cell>
          <cell r="BW238" t="str">
            <v>Cheshire</v>
          </cell>
          <cell r="BX238" t="str">
            <v>SK10 1QS</v>
          </cell>
          <cell r="BY238" t="str">
            <v>karen.roberts100@ntlworld.com</v>
          </cell>
          <cell r="BZ238">
            <v>1625869201</v>
          </cell>
          <cell r="CA238">
            <v>7922097265</v>
          </cell>
        </row>
        <row r="239">
          <cell r="A239">
            <v>240</v>
          </cell>
          <cell r="B239">
            <v>35058</v>
          </cell>
          <cell r="C239">
            <v>3287351</v>
          </cell>
          <cell r="D239" t="b">
            <v>1</v>
          </cell>
          <cell r="E239" t="str">
            <v>Josh</v>
          </cell>
          <cell r="F239" t="str">
            <v>Robertson</v>
          </cell>
          <cell r="G239" t="str">
            <v>Josh ROBERTSON</v>
          </cell>
          <cell r="H239" t="str">
            <v>City of Stoke AC</v>
          </cell>
          <cell r="I239" t="str">
            <v>Congleton high School</v>
          </cell>
          <cell r="J239" t="str">
            <v>U17 Men</v>
          </cell>
          <cell r="K239" t="str">
            <v>Male</v>
          </cell>
          <cell r="L239" t="str">
            <v>Birth</v>
          </cell>
          <cell r="M239" t="str">
            <v>Nuneaton3287351</v>
          </cell>
          <cell r="N239">
            <v>36879</v>
          </cell>
          <cell r="O239">
            <v>0</v>
          </cell>
          <cell r="Q239">
            <v>0</v>
          </cell>
          <cell r="S239">
            <v>0</v>
          </cell>
          <cell r="U239">
            <v>0</v>
          </cell>
          <cell r="W239">
            <v>0</v>
          </cell>
          <cell r="Y239">
            <v>0</v>
          </cell>
          <cell r="AA239">
            <v>0</v>
          </cell>
          <cell r="AC239">
            <v>0</v>
          </cell>
          <cell r="AE239">
            <v>0</v>
          </cell>
          <cell r="AM239">
            <v>0</v>
          </cell>
          <cell r="AS239">
            <v>0</v>
          </cell>
          <cell r="AU239">
            <v>0</v>
          </cell>
          <cell r="AW239">
            <v>0</v>
          </cell>
          <cell r="AY239">
            <v>0</v>
          </cell>
          <cell r="BA239">
            <v>0</v>
          </cell>
          <cell r="BC239">
            <v>0</v>
          </cell>
          <cell r="BE239">
            <v>0</v>
          </cell>
          <cell r="BG239">
            <v>3</v>
          </cell>
          <cell r="BH239">
            <v>41.35</v>
          </cell>
          <cell r="BM239" t="str">
            <v>Coach ..</v>
          </cell>
          <cell r="BN239">
            <v>42921.010069444441</v>
          </cell>
          <cell r="BO239">
            <v>0</v>
          </cell>
          <cell r="BP239">
            <v>6</v>
          </cell>
          <cell r="BQ239" t="str">
            <v>Card</v>
          </cell>
          <cell r="BR239" t="b">
            <v>0</v>
          </cell>
          <cell r="BS239">
            <v>19122729661199</v>
          </cell>
          <cell r="BT239" t="str">
            <v>27 isis close</v>
          </cell>
          <cell r="BV239" t="str">
            <v>Congleton</v>
          </cell>
          <cell r="BW239" t="str">
            <v>Cheshire</v>
          </cell>
          <cell r="BX239" t="str">
            <v>CW12 3RT</v>
          </cell>
          <cell r="BY239" t="str">
            <v>emramary1@hotmail.co.uk</v>
          </cell>
          <cell r="BZ239" t="str">
            <v>Phone Number (Day)</v>
          </cell>
          <cell r="CA239">
            <v>7738409485</v>
          </cell>
        </row>
        <row r="240">
          <cell r="A240">
            <v>241</v>
          </cell>
          <cell r="B240">
            <v>33429</v>
          </cell>
          <cell r="C240">
            <v>3022515</v>
          </cell>
          <cell r="D240" t="b">
            <v>1</v>
          </cell>
          <cell r="E240" t="str">
            <v>Sam</v>
          </cell>
          <cell r="F240" t="str">
            <v>Rostron</v>
          </cell>
          <cell r="G240" t="str">
            <v>Sam ROSTRON</v>
          </cell>
          <cell r="H240" t="str">
            <v>Warrington A C</v>
          </cell>
          <cell r="I240" t="str">
            <v>Appleton College</v>
          </cell>
          <cell r="J240" t="str">
            <v>U20 Men</v>
          </cell>
          <cell r="K240" t="str">
            <v>Male</v>
          </cell>
          <cell r="L240" t="str">
            <v>Birth</v>
          </cell>
          <cell r="M240" t="str">
            <v>Warrington</v>
          </cell>
          <cell r="N240">
            <v>36718</v>
          </cell>
          <cell r="O240">
            <v>0</v>
          </cell>
          <cell r="Q240">
            <v>0</v>
          </cell>
          <cell r="S240">
            <v>0</v>
          </cell>
          <cell r="U240">
            <v>0</v>
          </cell>
          <cell r="W240">
            <v>2</v>
          </cell>
          <cell r="X240">
            <v>4.1836000000000002</v>
          </cell>
          <cell r="Y240">
            <v>0</v>
          </cell>
          <cell r="AA240">
            <v>0</v>
          </cell>
          <cell r="AC240">
            <v>0</v>
          </cell>
          <cell r="AE240">
            <v>0</v>
          </cell>
          <cell r="AM240">
            <v>0</v>
          </cell>
          <cell r="AS240">
            <v>0</v>
          </cell>
          <cell r="AU240">
            <v>0</v>
          </cell>
          <cell r="AW240">
            <v>0</v>
          </cell>
          <cell r="AY240">
            <v>0</v>
          </cell>
          <cell r="BA240">
            <v>0</v>
          </cell>
          <cell r="BC240">
            <v>0</v>
          </cell>
          <cell r="BE240">
            <v>0</v>
          </cell>
          <cell r="BG240">
            <v>0</v>
          </cell>
          <cell r="BM240" t="str">
            <v>Julian Field</v>
          </cell>
          <cell r="BN240">
            <v>42846.022928240738</v>
          </cell>
          <cell r="BO240" t="str">
            <v>04F99515B5456391G</v>
          </cell>
          <cell r="BP240">
            <v>6</v>
          </cell>
          <cell r="BQ240" t="str">
            <v>Card</v>
          </cell>
          <cell r="BR240" t="b">
            <v>1</v>
          </cell>
          <cell r="BS240">
            <v>1234545808785</v>
          </cell>
          <cell r="BT240" t="str">
            <v>54 Hatfield Gardens</v>
          </cell>
          <cell r="BU240" t="str">
            <v>Appleton</v>
          </cell>
          <cell r="BV240" t="str">
            <v>Warrington</v>
          </cell>
          <cell r="BW240" t="str">
            <v>Cheshire</v>
          </cell>
          <cell r="BX240" t="str">
            <v>WA4 5QJ</v>
          </cell>
          <cell r="BY240" t="str">
            <v>mike@mgp-investments.com</v>
          </cell>
          <cell r="BZ240" t="str">
            <v>01925 211833</v>
          </cell>
          <cell r="CA240" t="str">
            <v>07976 953082</v>
          </cell>
          <cell r="CB240" t="b">
            <v>1</v>
          </cell>
        </row>
        <row r="241">
          <cell r="A241">
            <v>242</v>
          </cell>
          <cell r="B241">
            <v>33197</v>
          </cell>
          <cell r="C241">
            <v>2964409</v>
          </cell>
          <cell r="D241" t="b">
            <v>1</v>
          </cell>
          <cell r="E241" t="str">
            <v>Matt</v>
          </cell>
          <cell r="F241" t="str">
            <v>Rowlinson</v>
          </cell>
          <cell r="G241" t="str">
            <v>Matt ROWLINSON</v>
          </cell>
          <cell r="H241" t="str">
            <v>Vale Royal AC</v>
          </cell>
          <cell r="I241" t="str">
            <v>School ..</v>
          </cell>
          <cell r="J241" t="str">
            <v>U20 Men</v>
          </cell>
          <cell r="K241" t="str">
            <v>Male</v>
          </cell>
          <cell r="L241" t="str">
            <v>Birth</v>
          </cell>
          <cell r="M241" t="str">
            <v>Crewe</v>
          </cell>
          <cell r="N241">
            <v>35916</v>
          </cell>
          <cell r="O241">
            <v>0</v>
          </cell>
          <cell r="Q241">
            <v>0</v>
          </cell>
          <cell r="S241">
            <v>0</v>
          </cell>
          <cell r="U241">
            <v>0</v>
          </cell>
          <cell r="W241">
            <v>2</v>
          </cell>
          <cell r="X241" t="str">
            <v>X</v>
          </cell>
          <cell r="Y241">
            <v>0</v>
          </cell>
          <cell r="AA241">
            <v>0</v>
          </cell>
          <cell r="AC241">
            <v>0</v>
          </cell>
          <cell r="AE241">
            <v>0</v>
          </cell>
          <cell r="AM241">
            <v>0</v>
          </cell>
          <cell r="AS241">
            <v>0</v>
          </cell>
          <cell r="AU241">
            <v>0</v>
          </cell>
          <cell r="AW241">
            <v>0</v>
          </cell>
          <cell r="AY241">
            <v>0</v>
          </cell>
          <cell r="BA241">
            <v>0</v>
          </cell>
          <cell r="BC241">
            <v>0</v>
          </cell>
          <cell r="BE241">
            <v>0</v>
          </cell>
          <cell r="BG241">
            <v>0</v>
          </cell>
          <cell r="BM241" t="str">
            <v>Andy Carter</v>
          </cell>
          <cell r="BN241">
            <v>42844.158645833333</v>
          </cell>
          <cell r="BO241" t="str">
            <v>9ND468646U6119119</v>
          </cell>
          <cell r="BP241">
            <v>6</v>
          </cell>
          <cell r="BQ241" t="str">
            <v>Card</v>
          </cell>
          <cell r="BR241" t="b">
            <v>1</v>
          </cell>
          <cell r="BS241">
            <v>70987785898807</v>
          </cell>
          <cell r="BT241" t="str">
            <v>1b Main Road</v>
          </cell>
          <cell r="BV241" t="str">
            <v>Northwich</v>
          </cell>
          <cell r="BW241" t="str">
            <v>Cheshire</v>
          </cell>
          <cell r="BX241" t="str">
            <v>CW9 8NU</v>
          </cell>
          <cell r="BY241" t="str">
            <v>sam@pochins.com</v>
          </cell>
          <cell r="BZ241">
            <v>1606863752</v>
          </cell>
          <cell r="CA241">
            <v>7887423356</v>
          </cell>
          <cell r="CB241" t="b">
            <v>1</v>
          </cell>
        </row>
        <row r="242">
          <cell r="A242">
            <v>243</v>
          </cell>
          <cell r="B242">
            <v>32268</v>
          </cell>
          <cell r="C242">
            <v>3439703</v>
          </cell>
          <cell r="D242" t="b">
            <v>1</v>
          </cell>
          <cell r="E242" t="str">
            <v>Luke</v>
          </cell>
          <cell r="F242" t="str">
            <v>Seiler</v>
          </cell>
          <cell r="G242" t="str">
            <v>Luke SEILER</v>
          </cell>
          <cell r="H242" t="str">
            <v>Vale Royal AC</v>
          </cell>
          <cell r="I242" t="str">
            <v>Reaseheath College</v>
          </cell>
          <cell r="J242" t="str">
            <v>Senior Men</v>
          </cell>
          <cell r="K242" t="str">
            <v>Male</v>
          </cell>
          <cell r="L242" t="str">
            <v>Birth</v>
          </cell>
          <cell r="M242" t="str">
            <v>High Wycombe</v>
          </cell>
          <cell r="N242">
            <v>35635</v>
          </cell>
          <cell r="O242">
            <v>0</v>
          </cell>
          <cell r="Q242">
            <v>1</v>
          </cell>
          <cell r="R242">
            <v>25.4</v>
          </cell>
          <cell r="S242">
            <v>0</v>
          </cell>
          <cell r="U242">
            <v>0</v>
          </cell>
          <cell r="W242">
            <v>0</v>
          </cell>
          <cell r="Y242">
            <v>0</v>
          </cell>
          <cell r="AA242">
            <v>0</v>
          </cell>
          <cell r="AC242">
            <v>0</v>
          </cell>
          <cell r="AE242">
            <v>0</v>
          </cell>
          <cell r="AM242">
            <v>0</v>
          </cell>
          <cell r="AS242">
            <v>0</v>
          </cell>
          <cell r="AU242">
            <v>0</v>
          </cell>
          <cell r="AW242">
            <v>0</v>
          </cell>
          <cell r="AY242">
            <v>0</v>
          </cell>
          <cell r="BA242">
            <v>0</v>
          </cell>
          <cell r="BC242">
            <v>0</v>
          </cell>
          <cell r="BE242">
            <v>0</v>
          </cell>
          <cell r="BG242">
            <v>0</v>
          </cell>
          <cell r="BM242" t="str">
            <v>Harry Evans</v>
          </cell>
          <cell r="BN242">
            <v>42798.0468287037</v>
          </cell>
          <cell r="BO242" t="str">
            <v>44137107KD019093Y</v>
          </cell>
          <cell r="BP242">
            <v>6</v>
          </cell>
          <cell r="BQ242" t="str">
            <v>Card</v>
          </cell>
          <cell r="BR242" t="b">
            <v>1</v>
          </cell>
          <cell r="BS242">
            <v>24300102061792</v>
          </cell>
          <cell r="BT242" t="str">
            <v>30 Chelford Drive</v>
          </cell>
          <cell r="BV242" t="str">
            <v>Northwich</v>
          </cell>
          <cell r="BW242" t="str">
            <v>Cheshire</v>
          </cell>
          <cell r="BX242" t="str">
            <v>CW9 8XP</v>
          </cell>
          <cell r="BY242" t="str">
            <v>Cindyseiler@btinternet.com</v>
          </cell>
          <cell r="BZ242">
            <v>1606331469</v>
          </cell>
          <cell r="CA242">
            <v>7772457337</v>
          </cell>
        </row>
        <row r="243">
          <cell r="A243">
            <v>244</v>
          </cell>
          <cell r="B243">
            <v>34457</v>
          </cell>
          <cell r="C243">
            <v>3284212</v>
          </cell>
          <cell r="D243" t="b">
            <v>1</v>
          </cell>
          <cell r="E243" t="str">
            <v>HARRY</v>
          </cell>
          <cell r="F243" t="str">
            <v>SIMPSON</v>
          </cell>
          <cell r="G243" t="str">
            <v>Harry SIMPSON</v>
          </cell>
          <cell r="H243" t="str">
            <v>Macclesfield Harriers &amp; AC</v>
          </cell>
          <cell r="I243" t="str">
            <v>The Fallibroome Academy</v>
          </cell>
          <cell r="J243" t="str">
            <v>U20 Men</v>
          </cell>
          <cell r="K243" t="str">
            <v>Male</v>
          </cell>
          <cell r="L243" t="str">
            <v>Birth</v>
          </cell>
          <cell r="M243" t="str">
            <v>Macclesfield</v>
          </cell>
          <cell r="N243">
            <v>36526</v>
          </cell>
          <cell r="O243">
            <v>0</v>
          </cell>
          <cell r="Q243">
            <v>0</v>
          </cell>
          <cell r="S243">
            <v>0</v>
          </cell>
          <cell r="U243">
            <v>2</v>
          </cell>
          <cell r="V243">
            <v>1.59</v>
          </cell>
          <cell r="W243">
            <v>0</v>
          </cell>
          <cell r="Y243">
            <v>0</v>
          </cell>
          <cell r="AA243">
            <v>0</v>
          </cell>
          <cell r="AC243">
            <v>0</v>
          </cell>
          <cell r="AE243">
            <v>2</v>
          </cell>
          <cell r="AF243" t="str">
            <v>X</v>
          </cell>
          <cell r="AM243">
            <v>0</v>
          </cell>
          <cell r="AS243">
            <v>0</v>
          </cell>
          <cell r="AU243">
            <v>0</v>
          </cell>
          <cell r="AW243">
            <v>0</v>
          </cell>
          <cell r="AY243">
            <v>0</v>
          </cell>
          <cell r="BA243">
            <v>0</v>
          </cell>
          <cell r="BC243">
            <v>0</v>
          </cell>
          <cell r="BE243">
            <v>0</v>
          </cell>
          <cell r="BG243">
            <v>0</v>
          </cell>
          <cell r="BM243" t="str">
            <v>Pauline Lynch</v>
          </cell>
          <cell r="BN243">
            <v>42771.476041666669</v>
          </cell>
          <cell r="BO243" t="str">
            <v>7WH98330SV402120T</v>
          </cell>
          <cell r="BP243">
            <v>12</v>
          </cell>
          <cell r="BQ243" t="str">
            <v>Card</v>
          </cell>
          <cell r="BR243" t="b">
            <v>1</v>
          </cell>
          <cell r="BS243">
            <v>1963021865030</v>
          </cell>
          <cell r="BT243" t="str">
            <v>12 NORTHGATE AVENUE</v>
          </cell>
          <cell r="BV243" t="str">
            <v>MACCLESFIELD</v>
          </cell>
          <cell r="BW243" t="str">
            <v>CHESHIRE</v>
          </cell>
          <cell r="BX243" t="str">
            <v>SK10 3AE</v>
          </cell>
          <cell r="BY243" t="str">
            <v>h.g.simpson01@gmail.com</v>
          </cell>
          <cell r="BZ243">
            <v>7446226196</v>
          </cell>
          <cell r="CA243">
            <v>7446226196</v>
          </cell>
        </row>
        <row r="244">
          <cell r="A244">
            <v>245</v>
          </cell>
          <cell r="B244">
            <v>34258</v>
          </cell>
          <cell r="C244">
            <v>3237200</v>
          </cell>
          <cell r="D244" t="b">
            <v>1</v>
          </cell>
          <cell r="E244" t="str">
            <v>Ivor</v>
          </cell>
          <cell r="F244" t="str">
            <v>Smith</v>
          </cell>
          <cell r="G244" t="str">
            <v>Ivor SMITH</v>
          </cell>
          <cell r="H244" t="str">
            <v>West Cheshire AC</v>
          </cell>
          <cell r="I244" t="str">
            <v>Upton by Chester High School</v>
          </cell>
          <cell r="J244" t="str">
            <v>U15 Boys</v>
          </cell>
          <cell r="K244" t="str">
            <v>Male</v>
          </cell>
          <cell r="L244" t="str">
            <v>Birth</v>
          </cell>
          <cell r="M244" t="str">
            <v>Chester</v>
          </cell>
          <cell r="N244">
            <v>38222</v>
          </cell>
          <cell r="O244">
            <v>0</v>
          </cell>
          <cell r="Q244">
            <v>0</v>
          </cell>
          <cell r="S244">
            <v>0</v>
          </cell>
          <cell r="U244">
            <v>0</v>
          </cell>
          <cell r="W244">
            <v>0</v>
          </cell>
          <cell r="Y244">
            <v>0</v>
          </cell>
          <cell r="AA244">
            <v>0</v>
          </cell>
          <cell r="AC244">
            <v>0</v>
          </cell>
          <cell r="AE244">
            <v>0</v>
          </cell>
          <cell r="AM244">
            <v>0</v>
          </cell>
          <cell r="AS244">
            <v>0</v>
          </cell>
          <cell r="AU244">
            <v>0</v>
          </cell>
          <cell r="AW244">
            <v>0</v>
          </cell>
          <cell r="AY244">
            <v>0</v>
          </cell>
          <cell r="BA244">
            <v>0</v>
          </cell>
          <cell r="BC244">
            <v>0</v>
          </cell>
          <cell r="BE244">
            <v>4</v>
          </cell>
          <cell r="BF244">
            <v>14.02</v>
          </cell>
          <cell r="BG244">
            <v>0</v>
          </cell>
          <cell r="BM244" t="str">
            <v>Coach ..</v>
          </cell>
          <cell r="BN244">
            <v>42855.378391203703</v>
          </cell>
          <cell r="BO244" t="str">
            <v>4VV04691FA683382P</v>
          </cell>
          <cell r="BP244">
            <v>6</v>
          </cell>
          <cell r="BQ244" t="str">
            <v>Card</v>
          </cell>
          <cell r="BR244" t="b">
            <v>1</v>
          </cell>
          <cell r="BS244">
            <v>23804741634884</v>
          </cell>
          <cell r="BT244" t="str">
            <v>33 Neston Drive</v>
          </cell>
          <cell r="BV244" t="str">
            <v>Chester</v>
          </cell>
          <cell r="BW244" t="str">
            <v>Cheshire</v>
          </cell>
          <cell r="BX244" t="str">
            <v>CH2 2HP</v>
          </cell>
          <cell r="BY244" t="str">
            <v>peteandcol@sky.com</v>
          </cell>
          <cell r="BZ244">
            <v>1244380401</v>
          </cell>
          <cell r="CA244">
            <v>7557028761</v>
          </cell>
        </row>
        <row r="245">
          <cell r="A245">
            <v>246</v>
          </cell>
          <cell r="B245">
            <v>33571</v>
          </cell>
          <cell r="C245">
            <v>3036326</v>
          </cell>
          <cell r="D245" t="b">
            <v>1</v>
          </cell>
          <cell r="E245" t="str">
            <v>Luke</v>
          </cell>
          <cell r="F245" t="str">
            <v>Southerton</v>
          </cell>
          <cell r="G245" t="str">
            <v>Luke SOUTHERTON</v>
          </cell>
          <cell r="H245" t="str">
            <v>Sale Harriers Manchester</v>
          </cell>
          <cell r="I245" t="str">
            <v>Helsby High</v>
          </cell>
          <cell r="J245" t="str">
            <v>U17 Men</v>
          </cell>
          <cell r="K245" t="str">
            <v>Male</v>
          </cell>
          <cell r="L245" t="str">
            <v>Birth</v>
          </cell>
          <cell r="M245" t="str">
            <v>Chester</v>
          </cell>
          <cell r="N245">
            <v>36782</v>
          </cell>
          <cell r="O245">
            <v>0</v>
          </cell>
          <cell r="Q245">
            <v>0</v>
          </cell>
          <cell r="S245">
            <v>0</v>
          </cell>
          <cell r="U245">
            <v>0</v>
          </cell>
          <cell r="W245">
            <v>0</v>
          </cell>
          <cell r="Y245">
            <v>0</v>
          </cell>
          <cell r="AA245">
            <v>0</v>
          </cell>
          <cell r="AC245">
            <v>0</v>
          </cell>
          <cell r="AE245">
            <v>0</v>
          </cell>
          <cell r="AM245">
            <v>0</v>
          </cell>
          <cell r="AS245">
            <v>0</v>
          </cell>
          <cell r="AU245">
            <v>0</v>
          </cell>
          <cell r="AW245">
            <v>3</v>
          </cell>
          <cell r="AX245">
            <v>6.27</v>
          </cell>
          <cell r="AY245">
            <v>0</v>
          </cell>
          <cell r="BA245">
            <v>0</v>
          </cell>
          <cell r="BC245">
            <v>0</v>
          </cell>
          <cell r="BE245">
            <v>0</v>
          </cell>
          <cell r="BG245">
            <v>0</v>
          </cell>
          <cell r="BM245" t="str">
            <v>Keith Hunter</v>
          </cell>
          <cell r="BN245">
            <v>42847.255324074074</v>
          </cell>
          <cell r="BO245" t="str">
            <v>8HU04052U1331521P</v>
          </cell>
          <cell r="BP245">
            <v>6</v>
          </cell>
          <cell r="BQ245" t="str">
            <v>Card</v>
          </cell>
          <cell r="BR245" t="b">
            <v>1</v>
          </cell>
          <cell r="BS245">
            <v>13126399720834</v>
          </cell>
          <cell r="BT245" t="str">
            <v>Shamba</v>
          </cell>
          <cell r="BU245" t="str">
            <v>Manley Common</v>
          </cell>
          <cell r="BV245" t="str">
            <v>Frodsham</v>
          </cell>
          <cell r="BW245" t="str">
            <v>Cheshire</v>
          </cell>
          <cell r="BX245" t="str">
            <v>WA6 9EU</v>
          </cell>
          <cell r="BY245" t="str">
            <v>gsoutherton44@btinternet.com</v>
          </cell>
          <cell r="BZ245" t="str">
            <v>01928 740621</v>
          </cell>
          <cell r="CA245" t="str">
            <v>07503 181549</v>
          </cell>
        </row>
        <row r="246">
          <cell r="A246">
            <v>247</v>
          </cell>
          <cell r="B246">
            <v>34841</v>
          </cell>
          <cell r="C246">
            <v>3374271</v>
          </cell>
          <cell r="D246" t="b">
            <v>1</v>
          </cell>
          <cell r="E246" t="str">
            <v>George</v>
          </cell>
          <cell r="F246" t="str">
            <v>Spain</v>
          </cell>
          <cell r="G246" t="str">
            <v>George SPAIN</v>
          </cell>
          <cell r="H246" t="str">
            <v>Crewe &amp; Nantwich AC</v>
          </cell>
          <cell r="I246" t="str">
            <v>Brine Leas Academy</v>
          </cell>
          <cell r="J246" t="str">
            <v>U15 Boys</v>
          </cell>
          <cell r="K246" t="str">
            <v>Male</v>
          </cell>
          <cell r="L246" t="str">
            <v>Birth</v>
          </cell>
          <cell r="M246" t="str">
            <v>Crewe</v>
          </cell>
          <cell r="N246">
            <v>37981</v>
          </cell>
          <cell r="O246">
            <v>0</v>
          </cell>
          <cell r="Q246">
            <v>0</v>
          </cell>
          <cell r="S246">
            <v>0</v>
          </cell>
          <cell r="U246">
            <v>0</v>
          </cell>
          <cell r="W246">
            <v>0</v>
          </cell>
          <cell r="Y246">
            <v>0</v>
          </cell>
          <cell r="AA246">
            <v>0</v>
          </cell>
          <cell r="AC246">
            <v>0</v>
          </cell>
          <cell r="AE246">
            <v>0</v>
          </cell>
          <cell r="AM246">
            <v>0</v>
          </cell>
          <cell r="AS246">
            <v>0</v>
          </cell>
          <cell r="AU246">
            <v>0</v>
          </cell>
          <cell r="AW246">
            <v>4</v>
          </cell>
          <cell r="AX246">
            <v>4.37</v>
          </cell>
          <cell r="AY246">
            <v>0</v>
          </cell>
          <cell r="BA246">
            <v>0</v>
          </cell>
          <cell r="BC246">
            <v>0</v>
          </cell>
          <cell r="BE246">
            <v>0</v>
          </cell>
          <cell r="BG246">
            <v>0</v>
          </cell>
          <cell r="BM246" t="str">
            <v>Neil Fowler</v>
          </cell>
          <cell r="BN246">
            <v>42860.486493055556</v>
          </cell>
          <cell r="BO246">
            <v>0</v>
          </cell>
          <cell r="BP246">
            <v>6</v>
          </cell>
          <cell r="BQ246" t="str">
            <v>Card</v>
          </cell>
          <cell r="BR246" t="b">
            <v>0</v>
          </cell>
          <cell r="BS246">
            <v>74311375735855</v>
          </cell>
          <cell r="BT246" t="str">
            <v>14 Church View</v>
          </cell>
          <cell r="BU246" t="str">
            <v>Audlem</v>
          </cell>
          <cell r="BV246" t="str">
            <v>Crewe</v>
          </cell>
          <cell r="BW246" t="str">
            <v>Cheshire</v>
          </cell>
          <cell r="BX246" t="str">
            <v>CW30HN</v>
          </cell>
          <cell r="BY246" t="str">
            <v>springonion@live.co.uk</v>
          </cell>
          <cell r="CA246">
            <v>7711355123</v>
          </cell>
        </row>
        <row r="247">
          <cell r="A247">
            <v>248</v>
          </cell>
          <cell r="B247">
            <v>34052</v>
          </cell>
          <cell r="C247">
            <v>2957604</v>
          </cell>
          <cell r="D247" t="b">
            <v>1</v>
          </cell>
          <cell r="E247" t="str">
            <v>Bradley</v>
          </cell>
          <cell r="F247" t="str">
            <v>Spurdens</v>
          </cell>
          <cell r="G247" t="str">
            <v>Bradley SPURDENS</v>
          </cell>
          <cell r="H247" t="str">
            <v>West Cheshire AC</v>
          </cell>
          <cell r="I247" t="str">
            <v>School ..</v>
          </cell>
          <cell r="J247" t="str">
            <v>U20 Men</v>
          </cell>
          <cell r="K247" t="str">
            <v>Male</v>
          </cell>
          <cell r="L247" t="str">
            <v>Residency</v>
          </cell>
          <cell r="M247" t="str">
            <v>Chester</v>
          </cell>
          <cell r="N247">
            <v>36014</v>
          </cell>
          <cell r="O247">
            <v>0</v>
          </cell>
          <cell r="Q247">
            <v>0</v>
          </cell>
          <cell r="S247">
            <v>0</v>
          </cell>
          <cell r="U247">
            <v>2</v>
          </cell>
          <cell r="V247" t="str">
            <v>X</v>
          </cell>
          <cell r="W247">
            <v>0</v>
          </cell>
          <cell r="Y247">
            <v>0</v>
          </cell>
          <cell r="AA247">
            <v>0</v>
          </cell>
          <cell r="AC247">
            <v>0</v>
          </cell>
          <cell r="AE247">
            <v>0</v>
          </cell>
          <cell r="AM247">
            <v>0</v>
          </cell>
          <cell r="AS247">
            <v>0</v>
          </cell>
          <cell r="AU247">
            <v>0</v>
          </cell>
          <cell r="AW247">
            <v>0</v>
          </cell>
          <cell r="AY247">
            <v>0</v>
          </cell>
          <cell r="BA247">
            <v>0</v>
          </cell>
          <cell r="BC247">
            <v>0</v>
          </cell>
          <cell r="BE247">
            <v>0</v>
          </cell>
          <cell r="BG247">
            <v>0</v>
          </cell>
          <cell r="BM247" t="str">
            <v>Coach ..</v>
          </cell>
          <cell r="BN247">
            <v>42853.347407407404</v>
          </cell>
          <cell r="BO247" t="str">
            <v>5SB39419ME313423L</v>
          </cell>
          <cell r="BP247">
            <v>6</v>
          </cell>
          <cell r="BQ247" t="str">
            <v>Card</v>
          </cell>
          <cell r="BR247" t="b">
            <v>1</v>
          </cell>
          <cell r="BS247">
            <v>72434387733221</v>
          </cell>
          <cell r="BT247" t="str">
            <v>202 Sumner house</v>
          </cell>
          <cell r="BU247" t="str">
            <v>Delamere street</v>
          </cell>
          <cell r="BV247" t="str">
            <v>Chester</v>
          </cell>
          <cell r="BW247" t="str">
            <v>Chesire</v>
          </cell>
          <cell r="BX247" t="str">
            <v>CH1 4DS</v>
          </cell>
          <cell r="BY247" t="str">
            <v>bradspurdens@gmail.com</v>
          </cell>
          <cell r="BZ247">
            <v>7584672434</v>
          </cell>
          <cell r="CA247">
            <v>7584672434</v>
          </cell>
        </row>
        <row r="248">
          <cell r="A248">
            <v>249</v>
          </cell>
          <cell r="B248">
            <v>34684</v>
          </cell>
          <cell r="C248">
            <v>2742211</v>
          </cell>
          <cell r="D248" t="b">
            <v>1</v>
          </cell>
          <cell r="E248" t="str">
            <v>Richard</v>
          </cell>
          <cell r="F248" t="str">
            <v>Stocker</v>
          </cell>
          <cell r="G248" t="str">
            <v>Richard STOCKER</v>
          </cell>
          <cell r="H248" t="str">
            <v>West Cheshire AC</v>
          </cell>
          <cell r="I248" t="str">
            <v>School ..</v>
          </cell>
          <cell r="J248" t="str">
            <v>Senior Men</v>
          </cell>
          <cell r="K248" t="str">
            <v>Male</v>
          </cell>
          <cell r="L248" t="str">
            <v>Birth</v>
          </cell>
          <cell r="M248" t="str">
            <v>Chester</v>
          </cell>
          <cell r="N248">
            <v>29985</v>
          </cell>
          <cell r="O248">
            <v>0</v>
          </cell>
          <cell r="Q248">
            <v>0</v>
          </cell>
          <cell r="S248">
            <v>0</v>
          </cell>
          <cell r="U248">
            <v>0</v>
          </cell>
          <cell r="W248">
            <v>0</v>
          </cell>
          <cell r="Y248">
            <v>0</v>
          </cell>
          <cell r="AA248">
            <v>0</v>
          </cell>
          <cell r="AC248">
            <v>0</v>
          </cell>
          <cell r="AE248">
            <v>0</v>
          </cell>
          <cell r="AM248">
            <v>0</v>
          </cell>
          <cell r="AS248">
            <v>0</v>
          </cell>
          <cell r="AU248">
            <v>0</v>
          </cell>
          <cell r="AW248">
            <v>0</v>
          </cell>
          <cell r="AY248">
            <v>0</v>
          </cell>
          <cell r="BA248">
            <v>1</v>
          </cell>
          <cell r="BB248" t="str">
            <v>X</v>
          </cell>
          <cell r="BC248">
            <v>1</v>
          </cell>
          <cell r="BD248" t="str">
            <v>X</v>
          </cell>
          <cell r="BE248">
            <v>0</v>
          </cell>
          <cell r="BG248">
            <v>0</v>
          </cell>
          <cell r="BM248" t="str">
            <v>Coach ..</v>
          </cell>
          <cell r="BN248">
            <v>42830.495324074072</v>
          </cell>
          <cell r="BO248" t="str">
            <v>4EA51853VE0053545</v>
          </cell>
          <cell r="BP248">
            <v>12</v>
          </cell>
          <cell r="BQ248" t="str">
            <v>Card</v>
          </cell>
          <cell r="BR248" t="b">
            <v>1</v>
          </cell>
          <cell r="BS248">
            <v>67998375733812</v>
          </cell>
          <cell r="BT248" t="str">
            <v>41 Whetstone Hey</v>
          </cell>
          <cell r="BU248" t="str">
            <v>Great Sutton</v>
          </cell>
          <cell r="BV248" t="str">
            <v>Ellesmere Port</v>
          </cell>
          <cell r="BW248" t="str">
            <v>Cheshire</v>
          </cell>
          <cell r="BX248" t="str">
            <v>CH663PG</v>
          </cell>
          <cell r="BY248" t="str">
            <v>soxsheba@hotmail.com</v>
          </cell>
          <cell r="BZ248">
            <v>1513390302</v>
          </cell>
          <cell r="CA248">
            <v>7813797045</v>
          </cell>
        </row>
        <row r="249">
          <cell r="A249">
            <v>250</v>
          </cell>
          <cell r="B249">
            <v>32841</v>
          </cell>
          <cell r="C249">
            <v>3177669</v>
          </cell>
          <cell r="D249" t="b">
            <v>1</v>
          </cell>
          <cell r="E249" t="str">
            <v>Jack</v>
          </cell>
          <cell r="F249" t="str">
            <v>Stubbings</v>
          </cell>
          <cell r="G249" t="str">
            <v>Jack STUBBINGS</v>
          </cell>
          <cell r="H249" t="str">
            <v>Warrington A C</v>
          </cell>
          <cell r="I249" t="str">
            <v>priestley Collage</v>
          </cell>
          <cell r="J249" t="str">
            <v>U20 Men</v>
          </cell>
          <cell r="K249" t="str">
            <v>Male</v>
          </cell>
          <cell r="L249" t="str">
            <v>Birth</v>
          </cell>
          <cell r="M249" t="str">
            <v>Warrington</v>
          </cell>
          <cell r="N249">
            <v>36532</v>
          </cell>
          <cell r="O249">
            <v>0</v>
          </cell>
          <cell r="Q249">
            <v>0</v>
          </cell>
          <cell r="S249">
            <v>0</v>
          </cell>
          <cell r="U249">
            <v>0</v>
          </cell>
          <cell r="W249">
            <v>2</v>
          </cell>
          <cell r="X249" t="str">
            <v>X</v>
          </cell>
          <cell r="Y249">
            <v>0</v>
          </cell>
          <cell r="AA249">
            <v>0</v>
          </cell>
          <cell r="AC249">
            <v>0</v>
          </cell>
          <cell r="AE249">
            <v>0</v>
          </cell>
          <cell r="AM249">
            <v>0</v>
          </cell>
          <cell r="AS249">
            <v>0</v>
          </cell>
          <cell r="AU249">
            <v>0</v>
          </cell>
          <cell r="AW249">
            <v>0</v>
          </cell>
          <cell r="AY249">
            <v>0</v>
          </cell>
          <cell r="BA249">
            <v>0</v>
          </cell>
          <cell r="BC249">
            <v>0</v>
          </cell>
          <cell r="BE249">
            <v>0</v>
          </cell>
          <cell r="BG249">
            <v>0</v>
          </cell>
          <cell r="BM249" t="str">
            <v>Julian Field</v>
          </cell>
          <cell r="BN249">
            <v>42839.09716435185</v>
          </cell>
          <cell r="BO249" t="str">
            <v>6FT30397J3347442B</v>
          </cell>
          <cell r="BP249">
            <v>6</v>
          </cell>
          <cell r="BQ249" t="str">
            <v>Card</v>
          </cell>
          <cell r="BR249" t="b">
            <v>1</v>
          </cell>
          <cell r="BS249">
            <v>40000797903368</v>
          </cell>
          <cell r="BT249">
            <v>56</v>
          </cell>
          <cell r="BU249" t="str">
            <v>Kingsway North</v>
          </cell>
          <cell r="BV249" t="str">
            <v>Warrinton</v>
          </cell>
          <cell r="BW249" t="str">
            <v>Cheshire</v>
          </cell>
          <cell r="BX249" t="str">
            <v>WA1 3PD</v>
          </cell>
          <cell r="BY249" t="str">
            <v>stubbo1@ntlworld.com</v>
          </cell>
          <cell r="BZ249" t="str">
            <v>Phone Number (Day)</v>
          </cell>
          <cell r="CA249">
            <v>7738862812</v>
          </cell>
        </row>
        <row r="250">
          <cell r="A250">
            <v>251</v>
          </cell>
          <cell r="B250">
            <v>33169</v>
          </cell>
          <cell r="C250">
            <v>3537420</v>
          </cell>
          <cell r="D250" t="b">
            <v>1</v>
          </cell>
          <cell r="E250" t="str">
            <v>William</v>
          </cell>
          <cell r="F250" t="str">
            <v>Sutcliffe</v>
          </cell>
          <cell r="G250" t="str">
            <v>William SUTCLIFFE</v>
          </cell>
          <cell r="H250" t="str">
            <v>Wirral AC</v>
          </cell>
          <cell r="I250" t="str">
            <v>Calday grange grammar</v>
          </cell>
          <cell r="J250" t="str">
            <v>U13 Boys</v>
          </cell>
          <cell r="K250" t="str">
            <v>Male</v>
          </cell>
          <cell r="L250" t="str">
            <v>Birth</v>
          </cell>
          <cell r="M250" t="str">
            <v>Chester</v>
          </cell>
          <cell r="N250">
            <v>38556</v>
          </cell>
          <cell r="O250">
            <v>0</v>
          </cell>
          <cell r="Q250">
            <v>0</v>
          </cell>
          <cell r="S250">
            <v>0</v>
          </cell>
          <cell r="U250">
            <v>0</v>
          </cell>
          <cell r="W250">
            <v>5</v>
          </cell>
          <cell r="X250">
            <v>509</v>
          </cell>
          <cell r="Y250">
            <v>0</v>
          </cell>
          <cell r="AA250">
            <v>0</v>
          </cell>
          <cell r="AC250">
            <v>0</v>
          </cell>
          <cell r="AE250">
            <v>0</v>
          </cell>
          <cell r="AM250">
            <v>0</v>
          </cell>
          <cell r="AS250">
            <v>0</v>
          </cell>
          <cell r="AU250">
            <v>0</v>
          </cell>
          <cell r="AW250">
            <v>0</v>
          </cell>
          <cell r="AY250">
            <v>0</v>
          </cell>
          <cell r="BA250">
            <v>0</v>
          </cell>
          <cell r="BC250">
            <v>0</v>
          </cell>
          <cell r="BE250">
            <v>0</v>
          </cell>
          <cell r="BG250">
            <v>0</v>
          </cell>
          <cell r="BK250" t="str">
            <v>T13</v>
          </cell>
          <cell r="BL250" t="str">
            <v>F13</v>
          </cell>
          <cell r="BM250" t="str">
            <v>John cross</v>
          </cell>
          <cell r="BN250">
            <v>42843.971435185187</v>
          </cell>
          <cell r="BO250" t="str">
            <v>7PJ36103T80053338</v>
          </cell>
          <cell r="BP250">
            <v>6</v>
          </cell>
          <cell r="BQ250" t="str">
            <v>Card</v>
          </cell>
          <cell r="BR250" t="b">
            <v>1</v>
          </cell>
          <cell r="BS250">
            <v>10176785898200</v>
          </cell>
          <cell r="BT250" t="str">
            <v>9 shavington avenue</v>
          </cell>
          <cell r="BV250" t="str">
            <v>Chester</v>
          </cell>
          <cell r="BW250" t="str">
            <v>Cheshire</v>
          </cell>
          <cell r="BX250" t="str">
            <v>Ch23rd</v>
          </cell>
          <cell r="BY250" t="str">
            <v>Breesutcliffe@yahoo.com</v>
          </cell>
          <cell r="BZ250" t="str">
            <v>Phone Number (Day)</v>
          </cell>
          <cell r="CA250">
            <v>7584778249</v>
          </cell>
        </row>
        <row r="251">
          <cell r="A251">
            <v>252</v>
          </cell>
          <cell r="B251">
            <v>34107</v>
          </cell>
          <cell r="C251">
            <v>3449281</v>
          </cell>
          <cell r="D251" t="b">
            <v>1</v>
          </cell>
          <cell r="E251" t="str">
            <v>Isaac</v>
          </cell>
          <cell r="F251" t="str">
            <v>Tait</v>
          </cell>
          <cell r="G251" t="str">
            <v>Isaac TAIT</v>
          </cell>
          <cell r="H251" t="str">
            <v>West Cheshire AC</v>
          </cell>
          <cell r="I251" t="str">
            <v>Christleton High</v>
          </cell>
          <cell r="J251" t="str">
            <v>U15 Boys</v>
          </cell>
          <cell r="K251" t="str">
            <v>Male</v>
          </cell>
          <cell r="L251" t="str">
            <v>Birth</v>
          </cell>
          <cell r="M251" t="str">
            <v>Chester</v>
          </cell>
          <cell r="N251">
            <v>37925</v>
          </cell>
          <cell r="O251">
            <v>0</v>
          </cell>
          <cell r="Q251">
            <v>0</v>
          </cell>
          <cell r="S251">
            <v>0</v>
          </cell>
          <cell r="U251">
            <v>4</v>
          </cell>
          <cell r="V251">
            <v>2.2400000000000002</v>
          </cell>
          <cell r="W251">
            <v>4</v>
          </cell>
          <cell r="X251">
            <v>4.54</v>
          </cell>
          <cell r="Y251">
            <v>0</v>
          </cell>
          <cell r="AA251">
            <v>0</v>
          </cell>
          <cell r="AC251">
            <v>0</v>
          </cell>
          <cell r="AE251">
            <v>0</v>
          </cell>
          <cell r="AM251">
            <v>0</v>
          </cell>
          <cell r="AS251">
            <v>0</v>
          </cell>
          <cell r="AU251">
            <v>0</v>
          </cell>
          <cell r="AW251">
            <v>0</v>
          </cell>
          <cell r="AY251">
            <v>0</v>
          </cell>
          <cell r="BA251">
            <v>0</v>
          </cell>
          <cell r="BC251">
            <v>0</v>
          </cell>
          <cell r="BE251">
            <v>0</v>
          </cell>
          <cell r="BG251">
            <v>0</v>
          </cell>
          <cell r="BM251" t="str">
            <v>Tim Durrant</v>
          </cell>
          <cell r="BN251">
            <v>42854.025104166663</v>
          </cell>
          <cell r="BO251" t="str">
            <v>7EG23783H1708774V</v>
          </cell>
          <cell r="BP251">
            <v>12</v>
          </cell>
          <cell r="BQ251" t="str">
            <v>Card</v>
          </cell>
          <cell r="BR251" t="b">
            <v>1</v>
          </cell>
          <cell r="BS251">
            <v>16570387734394</v>
          </cell>
          <cell r="BT251" t="str">
            <v>11 Butterbache Road</v>
          </cell>
          <cell r="BU251" t="str">
            <v>Huntington</v>
          </cell>
          <cell r="BV251" t="str">
            <v>Chester</v>
          </cell>
          <cell r="BW251" t="str">
            <v>Cheshire</v>
          </cell>
          <cell r="BX251" t="str">
            <v>CH3 6BY</v>
          </cell>
          <cell r="BY251" t="str">
            <v>butterbache@hotmail.com</v>
          </cell>
          <cell r="BZ251">
            <v>447803371452</v>
          </cell>
          <cell r="CA251">
            <v>447803371452</v>
          </cell>
        </row>
        <row r="252">
          <cell r="A252">
            <v>253</v>
          </cell>
          <cell r="B252">
            <v>32755</v>
          </cell>
          <cell r="C252">
            <v>3219477</v>
          </cell>
          <cell r="D252" t="b">
            <v>1</v>
          </cell>
          <cell r="E252" t="str">
            <v>Oliver</v>
          </cell>
          <cell r="F252" t="str">
            <v>Taylor</v>
          </cell>
          <cell r="G252" t="str">
            <v>Oliver TAYLOR</v>
          </cell>
          <cell r="H252" t="str">
            <v>Crewe &amp; Nantwich AC</v>
          </cell>
          <cell r="I252" t="str">
            <v>Brine leas</v>
          </cell>
          <cell r="J252" t="str">
            <v>U17 Men</v>
          </cell>
          <cell r="K252" t="str">
            <v>Male</v>
          </cell>
          <cell r="L252" t="str">
            <v>Residency</v>
          </cell>
          <cell r="M252" t="str">
            <v>Chester</v>
          </cell>
          <cell r="N252">
            <v>37233</v>
          </cell>
          <cell r="O252">
            <v>0</v>
          </cell>
          <cell r="Q252">
            <v>3</v>
          </cell>
          <cell r="R252">
            <v>26.1</v>
          </cell>
          <cell r="S252">
            <v>0</v>
          </cell>
          <cell r="U252">
            <v>0</v>
          </cell>
          <cell r="W252">
            <v>0</v>
          </cell>
          <cell r="Y252">
            <v>0</v>
          </cell>
          <cell r="AA252">
            <v>0</v>
          </cell>
          <cell r="AC252">
            <v>0</v>
          </cell>
          <cell r="AE252">
            <v>0</v>
          </cell>
          <cell r="AM252">
            <v>0</v>
          </cell>
          <cell r="AS252">
            <v>0</v>
          </cell>
          <cell r="AU252">
            <v>0</v>
          </cell>
          <cell r="AW252">
            <v>3</v>
          </cell>
          <cell r="AX252" t="str">
            <v>X</v>
          </cell>
          <cell r="AY252">
            <v>0</v>
          </cell>
          <cell r="BA252">
            <v>3</v>
          </cell>
          <cell r="BB252">
            <v>11.5</v>
          </cell>
          <cell r="BC252">
            <v>0</v>
          </cell>
          <cell r="BE252">
            <v>0</v>
          </cell>
          <cell r="BG252">
            <v>3</v>
          </cell>
          <cell r="BM252" t="str">
            <v>Coach ..</v>
          </cell>
          <cell r="BN252">
            <v>43073.345312500001</v>
          </cell>
          <cell r="BO252">
            <v>0</v>
          </cell>
          <cell r="BP252">
            <v>18</v>
          </cell>
          <cell r="BQ252" t="str">
            <v>Bank</v>
          </cell>
          <cell r="BR252" t="b">
            <v>1</v>
          </cell>
          <cell r="BS252">
            <v>20001443973059</v>
          </cell>
          <cell r="BT252" t="str">
            <v>11 Colleys lane</v>
          </cell>
          <cell r="BU252" t="str">
            <v>Willaston</v>
          </cell>
          <cell r="BV252" t="str">
            <v>Nantwich</v>
          </cell>
          <cell r="BW252" t="str">
            <v>Cheshire</v>
          </cell>
          <cell r="BX252" t="str">
            <v>Cw5 6ns</v>
          </cell>
          <cell r="BY252" t="str">
            <v>Jeremyandlisa1@btinternet.com</v>
          </cell>
          <cell r="BZ252">
            <v>1270666115</v>
          </cell>
          <cell r="CA252">
            <v>7803182036</v>
          </cell>
        </row>
        <row r="253">
          <cell r="A253">
            <v>254</v>
          </cell>
          <cell r="B253">
            <v>35040</v>
          </cell>
          <cell r="C253">
            <v>3227564</v>
          </cell>
          <cell r="D253" t="b">
            <v>1</v>
          </cell>
          <cell r="E253" t="str">
            <v>Harvey</v>
          </cell>
          <cell r="F253" t="str">
            <v>Tegg</v>
          </cell>
          <cell r="G253" t="str">
            <v>Harvey TEGG</v>
          </cell>
          <cell r="H253" t="str">
            <v>West Cheshire AC</v>
          </cell>
          <cell r="I253" t="str">
            <v>Wirral Grammar School for Boys</v>
          </cell>
          <cell r="J253" t="str">
            <v>U15 Boys</v>
          </cell>
          <cell r="K253" t="str">
            <v>Male</v>
          </cell>
          <cell r="L253" t="str">
            <v>Birth</v>
          </cell>
          <cell r="M253" t="str">
            <v>Chester</v>
          </cell>
          <cell r="N253">
            <v>37737</v>
          </cell>
          <cell r="O253">
            <v>0</v>
          </cell>
          <cell r="Q253">
            <v>0</v>
          </cell>
          <cell r="S253">
            <v>0</v>
          </cell>
          <cell r="U253">
            <v>4</v>
          </cell>
          <cell r="V253">
            <v>145.30000000000001</v>
          </cell>
          <cell r="W253">
            <v>0</v>
          </cell>
          <cell r="Y253">
            <v>0</v>
          </cell>
          <cell r="AA253">
            <v>0</v>
          </cell>
          <cell r="AC253">
            <v>0</v>
          </cell>
          <cell r="AE253">
            <v>0</v>
          </cell>
          <cell r="AM253">
            <v>0</v>
          </cell>
          <cell r="AS253">
            <v>0</v>
          </cell>
          <cell r="AU253">
            <v>0</v>
          </cell>
          <cell r="AW253">
            <v>0</v>
          </cell>
          <cell r="AY253">
            <v>0</v>
          </cell>
          <cell r="BA253">
            <v>0</v>
          </cell>
          <cell r="BC253">
            <v>0</v>
          </cell>
          <cell r="BE253">
            <v>0</v>
          </cell>
          <cell r="BG253">
            <v>0</v>
          </cell>
          <cell r="BM253" t="str">
            <v>Coach ..</v>
          </cell>
          <cell r="BN253">
            <v>42891.591435185182</v>
          </cell>
          <cell r="BO253" t="str">
            <v>7PF69930T7383563B</v>
          </cell>
          <cell r="BP253">
            <v>6</v>
          </cell>
          <cell r="BQ253" t="str">
            <v>Card</v>
          </cell>
          <cell r="BR253" t="b">
            <v>1</v>
          </cell>
          <cell r="BS253">
            <v>44720729660629</v>
          </cell>
          <cell r="BT253" t="str">
            <v>279 Chester Road</v>
          </cell>
          <cell r="BV253" t="str">
            <v>Ellesmere Port</v>
          </cell>
          <cell r="BW253" t="str">
            <v>Cheshire</v>
          </cell>
          <cell r="BX253" t="str">
            <v>CH66 1QQ</v>
          </cell>
          <cell r="BY253" t="str">
            <v>jctegg@gmail.com</v>
          </cell>
          <cell r="BZ253">
            <v>7852220612</v>
          </cell>
          <cell r="CA253">
            <v>7852220612</v>
          </cell>
        </row>
        <row r="254">
          <cell r="A254">
            <v>256</v>
          </cell>
          <cell r="B254">
            <v>32820</v>
          </cell>
          <cell r="C254">
            <v>3500881</v>
          </cell>
          <cell r="D254" t="b">
            <v>1</v>
          </cell>
          <cell r="E254" t="str">
            <v>Jacob</v>
          </cell>
          <cell r="F254" t="str">
            <v>Vass</v>
          </cell>
          <cell r="G254" t="str">
            <v>Jacob VASS</v>
          </cell>
          <cell r="H254" t="str">
            <v>Vale Royal AC</v>
          </cell>
          <cell r="I254" t="str">
            <v>Hartford COE high school</v>
          </cell>
          <cell r="J254" t="str">
            <v>U15 Boys</v>
          </cell>
          <cell r="K254" t="str">
            <v>Male</v>
          </cell>
          <cell r="L254" t="str">
            <v>Residency</v>
          </cell>
          <cell r="M254" t="str">
            <v>Town/City Place of Birth ...</v>
          </cell>
          <cell r="N254">
            <v>38135</v>
          </cell>
          <cell r="O254">
            <v>0</v>
          </cell>
          <cell r="Q254">
            <v>0</v>
          </cell>
          <cell r="S254">
            <v>0</v>
          </cell>
          <cell r="U254">
            <v>0</v>
          </cell>
          <cell r="W254">
            <v>0</v>
          </cell>
          <cell r="Y254">
            <v>0</v>
          </cell>
          <cell r="AA254">
            <v>0</v>
          </cell>
          <cell r="AC254">
            <v>0</v>
          </cell>
          <cell r="AE254">
            <v>0</v>
          </cell>
          <cell r="AM254">
            <v>0</v>
          </cell>
          <cell r="AS254">
            <v>0</v>
          </cell>
          <cell r="AU254">
            <v>0</v>
          </cell>
          <cell r="AW254">
            <v>0</v>
          </cell>
          <cell r="AY254">
            <v>0</v>
          </cell>
          <cell r="BA254">
            <v>0</v>
          </cell>
          <cell r="BC254">
            <v>0</v>
          </cell>
          <cell r="BE254">
            <v>0</v>
          </cell>
          <cell r="BG254">
            <v>4</v>
          </cell>
          <cell r="BH254" t="str">
            <v>X</v>
          </cell>
          <cell r="BM254" t="str">
            <v>Nick Kelly</v>
          </cell>
          <cell r="BN254">
            <v>42838.386724537035</v>
          </cell>
          <cell r="BO254" t="str">
            <v>45278771CL464771X</v>
          </cell>
          <cell r="BP254">
            <v>6</v>
          </cell>
          <cell r="BQ254" t="str">
            <v>Card</v>
          </cell>
          <cell r="BR254" t="b">
            <v>1</v>
          </cell>
          <cell r="BS254">
            <v>19661797902504</v>
          </cell>
          <cell r="BT254" t="str">
            <v>68 school lane</v>
          </cell>
          <cell r="BU254" t="str">
            <v>Hartford</v>
          </cell>
          <cell r="BV254" t="str">
            <v>Northwich</v>
          </cell>
          <cell r="BW254" t="str">
            <v>Cheshire</v>
          </cell>
          <cell r="BX254" t="str">
            <v>Cw81pq</v>
          </cell>
          <cell r="BY254" t="str">
            <v>Evelyn_vass@hotmail.com</v>
          </cell>
          <cell r="BZ254">
            <v>1606781883</v>
          </cell>
          <cell r="CA254">
            <v>7824612676</v>
          </cell>
        </row>
        <row r="255">
          <cell r="A255">
            <v>257</v>
          </cell>
          <cell r="B255">
            <v>34675</v>
          </cell>
          <cell r="C255">
            <v>3145928</v>
          </cell>
          <cell r="D255" t="b">
            <v>1</v>
          </cell>
          <cell r="E255" t="str">
            <v>Jack</v>
          </cell>
          <cell r="F255" t="str">
            <v>Wadsworth</v>
          </cell>
          <cell r="G255" t="str">
            <v>Jack WADSWORTH</v>
          </cell>
          <cell r="H255" t="str">
            <v>Warrington A C</v>
          </cell>
          <cell r="I255" t="str">
            <v>Lymm high</v>
          </cell>
          <cell r="J255" t="str">
            <v>U17 Men</v>
          </cell>
          <cell r="K255" t="str">
            <v>Male</v>
          </cell>
          <cell r="L255" t="str">
            <v>Birth</v>
          </cell>
          <cell r="M255" t="str">
            <v>Warrington</v>
          </cell>
          <cell r="N255">
            <v>37352</v>
          </cell>
          <cell r="O255">
            <v>0</v>
          </cell>
          <cell r="Q255">
            <v>0</v>
          </cell>
          <cell r="S255">
            <v>0</v>
          </cell>
          <cell r="U255">
            <v>3</v>
          </cell>
          <cell r="V255">
            <v>2.1</v>
          </cell>
          <cell r="W255">
            <v>0</v>
          </cell>
          <cell r="Y255">
            <v>0</v>
          </cell>
          <cell r="AA255">
            <v>0</v>
          </cell>
          <cell r="AC255">
            <v>0</v>
          </cell>
          <cell r="AE255">
            <v>0</v>
          </cell>
          <cell r="AM255">
            <v>0</v>
          </cell>
          <cell r="AS255">
            <v>0</v>
          </cell>
          <cell r="AU255">
            <v>0</v>
          </cell>
          <cell r="AW255">
            <v>0</v>
          </cell>
          <cell r="AY255">
            <v>0</v>
          </cell>
          <cell r="BA255">
            <v>0</v>
          </cell>
          <cell r="BC255">
            <v>0</v>
          </cell>
          <cell r="BE255">
            <v>0</v>
          </cell>
          <cell r="BG255">
            <v>0</v>
          </cell>
          <cell r="BM255" t="str">
            <v>Coach ..</v>
          </cell>
          <cell r="BN255">
            <v>42830.421770833331</v>
          </cell>
          <cell r="BO255" t="str">
            <v>1UV78148KW249370D</v>
          </cell>
          <cell r="BP255">
            <v>6</v>
          </cell>
          <cell r="BQ255" t="str">
            <v>Card</v>
          </cell>
          <cell r="BR255" t="b">
            <v>1</v>
          </cell>
          <cell r="BS255">
            <v>21090375733679</v>
          </cell>
          <cell r="BT255" t="str">
            <v>69 Pepper Street</v>
          </cell>
          <cell r="BV255" t="str">
            <v>Lymm</v>
          </cell>
          <cell r="BW255" t="str">
            <v>Cheshire</v>
          </cell>
          <cell r="BX255" t="str">
            <v>WA13 0JN</v>
          </cell>
          <cell r="BY255" t="str">
            <v>Jowads33@gmail.com</v>
          </cell>
          <cell r="BZ255">
            <v>7809562330</v>
          </cell>
          <cell r="CA255">
            <v>7809562330</v>
          </cell>
        </row>
        <row r="256">
          <cell r="A256">
            <v>258</v>
          </cell>
          <cell r="B256">
            <v>34478</v>
          </cell>
          <cell r="C256">
            <v>3118458</v>
          </cell>
          <cell r="D256" t="b">
            <v>1</v>
          </cell>
          <cell r="E256" t="str">
            <v>Tony</v>
          </cell>
          <cell r="F256" t="str">
            <v>Wardle</v>
          </cell>
          <cell r="G256" t="str">
            <v>Tony WARDLE</v>
          </cell>
          <cell r="H256" t="str">
            <v>South Cheshire Harriers</v>
          </cell>
          <cell r="I256" t="str">
            <v>School ..</v>
          </cell>
          <cell r="J256" t="str">
            <v>Masters (M)</v>
          </cell>
          <cell r="K256" t="str">
            <v>Male</v>
          </cell>
          <cell r="L256" t="str">
            <v>Residency</v>
          </cell>
          <cell r="M256" t="str">
            <v>Town/City Place of Birth ...</v>
          </cell>
          <cell r="N256">
            <v>25097</v>
          </cell>
          <cell r="O256">
            <v>0</v>
          </cell>
          <cell r="Q256">
            <v>0</v>
          </cell>
          <cell r="S256">
            <v>0</v>
          </cell>
          <cell r="U256">
            <v>1</v>
          </cell>
          <cell r="V256">
            <v>2.13</v>
          </cell>
          <cell r="W256">
            <v>0</v>
          </cell>
          <cell r="Y256">
            <v>0</v>
          </cell>
          <cell r="AA256">
            <v>0</v>
          </cell>
          <cell r="AC256">
            <v>0</v>
          </cell>
          <cell r="AE256">
            <v>0</v>
          </cell>
          <cell r="AM256">
            <v>0</v>
          </cell>
          <cell r="AS256">
            <v>0</v>
          </cell>
          <cell r="AU256">
            <v>0</v>
          </cell>
          <cell r="AW256">
            <v>0</v>
          </cell>
          <cell r="AY256">
            <v>0</v>
          </cell>
          <cell r="BA256">
            <v>0</v>
          </cell>
          <cell r="BC256">
            <v>0</v>
          </cell>
          <cell r="BE256">
            <v>0</v>
          </cell>
          <cell r="BG256">
            <v>0</v>
          </cell>
          <cell r="BM256" t="str">
            <v>Coach ..</v>
          </cell>
          <cell r="BN256">
            <v>42771.598356481481</v>
          </cell>
          <cell r="BO256">
            <v>0</v>
          </cell>
          <cell r="BP256">
            <v>6</v>
          </cell>
          <cell r="BQ256" t="str">
            <v>Card</v>
          </cell>
          <cell r="BR256" t="b">
            <v>0</v>
          </cell>
          <cell r="BS256">
            <v>1357921865387</v>
          </cell>
          <cell r="BT256" t="str">
            <v>9 Whitewell Close</v>
          </cell>
          <cell r="BV256" t="str">
            <v>nantwich</v>
          </cell>
          <cell r="BW256" t="str">
            <v>cheshire</v>
          </cell>
          <cell r="BX256" t="str">
            <v>cw5 6ly</v>
          </cell>
          <cell r="BY256" t="str">
            <v>tonywardle03@yahoo.co.uk</v>
          </cell>
          <cell r="BZ256">
            <v>1270626105</v>
          </cell>
          <cell r="CA256">
            <v>7908213928</v>
          </cell>
          <cell r="CB256" t="b">
            <v>1</v>
          </cell>
        </row>
        <row r="257">
          <cell r="A257">
            <v>259</v>
          </cell>
          <cell r="B257">
            <v>34546</v>
          </cell>
          <cell r="C257">
            <v>3667923</v>
          </cell>
          <cell r="D257" t="b">
            <v>1</v>
          </cell>
          <cell r="E257" t="str">
            <v>Oli</v>
          </cell>
          <cell r="F257" t="str">
            <v>Washington</v>
          </cell>
          <cell r="G257" t="str">
            <v>Oli WASHINGTON</v>
          </cell>
          <cell r="H257" t="str">
            <v>Vale Royal AC</v>
          </cell>
          <cell r="I257" t="str">
            <v>School ..</v>
          </cell>
          <cell r="J257" t="str">
            <v>U13 Boys</v>
          </cell>
          <cell r="K257" t="str">
            <v>Male</v>
          </cell>
          <cell r="L257" t="str">
            <v>Birth</v>
          </cell>
          <cell r="M257" t="str">
            <v>crewe</v>
          </cell>
          <cell r="N257">
            <v>38754</v>
          </cell>
          <cell r="O257">
            <v>0</v>
          </cell>
          <cell r="Q257">
            <v>5</v>
          </cell>
          <cell r="R257" t="str">
            <v>X</v>
          </cell>
          <cell r="S257">
            <v>0</v>
          </cell>
          <cell r="U257">
            <v>5</v>
          </cell>
          <cell r="V257" t="str">
            <v>X</v>
          </cell>
          <cell r="W257">
            <v>0</v>
          </cell>
          <cell r="Y257">
            <v>0</v>
          </cell>
          <cell r="AA257">
            <v>0</v>
          </cell>
          <cell r="AC257">
            <v>0</v>
          </cell>
          <cell r="AE257">
            <v>0</v>
          </cell>
          <cell r="AM257">
            <v>0</v>
          </cell>
          <cell r="AS257">
            <v>0</v>
          </cell>
          <cell r="AU257">
            <v>0</v>
          </cell>
          <cell r="AW257">
            <v>0</v>
          </cell>
          <cell r="AY257">
            <v>0</v>
          </cell>
          <cell r="BA257">
            <v>0</v>
          </cell>
          <cell r="BC257">
            <v>0</v>
          </cell>
          <cell r="BE257">
            <v>0</v>
          </cell>
          <cell r="BG257">
            <v>0</v>
          </cell>
          <cell r="BM257" t="str">
            <v>Coach ..</v>
          </cell>
          <cell r="BN257">
            <v>42799.550682870373</v>
          </cell>
          <cell r="BO257">
            <v>0</v>
          </cell>
          <cell r="BP257">
            <v>12</v>
          </cell>
          <cell r="BQ257" t="str">
            <v>Bank</v>
          </cell>
          <cell r="BR257" t="b">
            <v>0</v>
          </cell>
          <cell r="BS257">
            <v>6020621867350</v>
          </cell>
          <cell r="BT257" t="str">
            <v>5 Chapel lane</v>
          </cell>
          <cell r="BU257" t="str">
            <v>Moulton</v>
          </cell>
          <cell r="BV257" t="str">
            <v>Northwich</v>
          </cell>
          <cell r="BW257" t="str">
            <v>Cheshire</v>
          </cell>
          <cell r="BX257" t="str">
            <v>CW9 8PQ</v>
          </cell>
          <cell r="BY257" t="str">
            <v>jowashy@talktalk.net</v>
          </cell>
          <cell r="BZ257" t="str">
            <v>01606 557614</v>
          </cell>
          <cell r="CA257">
            <v>7799953562</v>
          </cell>
        </row>
        <row r="258">
          <cell r="A258">
            <v>260</v>
          </cell>
          <cell r="B258">
            <v>33637</v>
          </cell>
          <cell r="C258">
            <v>3644735</v>
          </cell>
          <cell r="D258" t="b">
            <v>1</v>
          </cell>
          <cell r="E258" t="str">
            <v>Ben</v>
          </cell>
          <cell r="F258" t="str">
            <v>Webb</v>
          </cell>
          <cell r="G258" t="str">
            <v>Ben WEBB</v>
          </cell>
          <cell r="H258" t="str">
            <v>Halton &amp; Frodsham Harriers</v>
          </cell>
          <cell r="I258" t="str">
            <v>St.Nicholas catholic high school</v>
          </cell>
          <cell r="J258" t="str">
            <v>U17 Men</v>
          </cell>
          <cell r="K258" t="str">
            <v>Male</v>
          </cell>
          <cell r="L258" t="str">
            <v>Birth</v>
          </cell>
          <cell r="M258" t="str">
            <v>Chester</v>
          </cell>
          <cell r="O258">
            <v>0</v>
          </cell>
          <cell r="Q258">
            <v>0</v>
          </cell>
          <cell r="S258">
            <v>0</v>
          </cell>
          <cell r="U258">
            <v>0</v>
          </cell>
          <cell r="W258">
            <v>0</v>
          </cell>
          <cell r="Y258">
            <v>0</v>
          </cell>
          <cell r="AA258">
            <v>0</v>
          </cell>
          <cell r="AC258">
            <v>0</v>
          </cell>
          <cell r="AE258">
            <v>0</v>
          </cell>
          <cell r="AM258">
            <v>3</v>
          </cell>
          <cell r="AN258" t="str">
            <v>X</v>
          </cell>
          <cell r="AS258">
            <v>0</v>
          </cell>
          <cell r="AU258">
            <v>0</v>
          </cell>
          <cell r="AW258">
            <v>0</v>
          </cell>
          <cell r="AY258">
            <v>0</v>
          </cell>
          <cell r="BA258">
            <v>0</v>
          </cell>
          <cell r="BC258">
            <v>0</v>
          </cell>
          <cell r="BE258">
            <v>0</v>
          </cell>
          <cell r="BG258">
            <v>0</v>
          </cell>
          <cell r="BM258" t="str">
            <v>Nick Massey</v>
          </cell>
          <cell r="BN258">
            <v>42848.191018518519</v>
          </cell>
          <cell r="BO258">
            <v>0</v>
          </cell>
          <cell r="BP258">
            <v>6</v>
          </cell>
          <cell r="BQ258" t="str">
            <v>BACS</v>
          </cell>
          <cell r="BR258" t="b">
            <v>1</v>
          </cell>
          <cell r="BS258">
            <v>21201399722604</v>
          </cell>
          <cell r="BT258" t="str">
            <v>11 Glastonbury close</v>
          </cell>
          <cell r="BU258" t="str">
            <v>Sandymoor</v>
          </cell>
          <cell r="BV258" t="str">
            <v>Runcorn</v>
          </cell>
          <cell r="BW258" t="str">
            <v>Cheshire</v>
          </cell>
          <cell r="BX258" t="str">
            <v>WA7 1QW</v>
          </cell>
          <cell r="BY258" t="str">
            <v>jackie.webb01@btinternet.com</v>
          </cell>
          <cell r="BZ258" t="str">
            <v>01928 579144</v>
          </cell>
          <cell r="CA258" t="str">
            <v>07999 510553</v>
          </cell>
        </row>
        <row r="259">
          <cell r="A259">
            <v>261</v>
          </cell>
          <cell r="B259">
            <v>34571</v>
          </cell>
          <cell r="C259">
            <v>2741968</v>
          </cell>
          <cell r="D259" t="b">
            <v>1</v>
          </cell>
          <cell r="E259" t="str">
            <v>Gareth</v>
          </cell>
          <cell r="F259" t="str">
            <v>Williams</v>
          </cell>
          <cell r="G259" t="str">
            <v>Gareth WILLIAMS</v>
          </cell>
          <cell r="H259" t="str">
            <v>Vale Royal AC</v>
          </cell>
          <cell r="I259" t="str">
            <v>School ..</v>
          </cell>
          <cell r="J259" t="str">
            <v>Masters (M)</v>
          </cell>
          <cell r="K259" t="str">
            <v>Male</v>
          </cell>
          <cell r="L259" t="str">
            <v>Residency</v>
          </cell>
          <cell r="M259" t="str">
            <v>Town/City Place of Birth ...</v>
          </cell>
          <cell r="N259">
            <v>25003</v>
          </cell>
          <cell r="O259">
            <v>0</v>
          </cell>
          <cell r="Q259">
            <v>0</v>
          </cell>
          <cell r="S259">
            <v>0</v>
          </cell>
          <cell r="U259">
            <v>0</v>
          </cell>
          <cell r="W259">
            <v>1</v>
          </cell>
          <cell r="X259" t="str">
            <v>X</v>
          </cell>
          <cell r="Y259">
            <v>1</v>
          </cell>
          <cell r="AA259">
            <v>0</v>
          </cell>
          <cell r="AC259">
            <v>0</v>
          </cell>
          <cell r="AE259">
            <v>0</v>
          </cell>
          <cell r="AM259">
            <v>0</v>
          </cell>
          <cell r="AS259">
            <v>0</v>
          </cell>
          <cell r="AU259">
            <v>0</v>
          </cell>
          <cell r="AW259">
            <v>0</v>
          </cell>
          <cell r="AY259">
            <v>0</v>
          </cell>
          <cell r="BA259">
            <v>0</v>
          </cell>
          <cell r="BC259">
            <v>0</v>
          </cell>
          <cell r="BE259">
            <v>0</v>
          </cell>
          <cell r="BG259">
            <v>0</v>
          </cell>
          <cell r="BM259" t="str">
            <v>Coach ..</v>
          </cell>
          <cell r="BN259">
            <v>42799.653634259259</v>
          </cell>
          <cell r="BO259">
            <v>0</v>
          </cell>
          <cell r="BP259">
            <v>6</v>
          </cell>
          <cell r="BQ259" t="str">
            <v>Card</v>
          </cell>
          <cell r="BR259" t="b">
            <v>0</v>
          </cell>
          <cell r="BS259">
            <v>1968121867805</v>
          </cell>
          <cell r="BT259" t="str">
            <v>10 Chestnut Close</v>
          </cell>
          <cell r="BV259" t="str">
            <v>Middlewich</v>
          </cell>
          <cell r="BW259" t="str">
            <v>Cheshire</v>
          </cell>
          <cell r="BX259" t="str">
            <v>CW10 9QJ</v>
          </cell>
          <cell r="BY259" t="str">
            <v>Jgarethw@gmail.com</v>
          </cell>
          <cell r="BZ259" t="str">
            <v>Phone Number (Day)</v>
          </cell>
          <cell r="CA259">
            <v>7815952274</v>
          </cell>
        </row>
        <row r="260">
          <cell r="A260">
            <v>262</v>
          </cell>
          <cell r="B260">
            <v>34105</v>
          </cell>
          <cell r="C260">
            <v>3115655</v>
          </cell>
          <cell r="D260" t="b">
            <v>1</v>
          </cell>
          <cell r="E260" t="str">
            <v>Rory</v>
          </cell>
          <cell r="F260" t="str">
            <v>Willson</v>
          </cell>
          <cell r="G260" t="str">
            <v>Rory WILLSON</v>
          </cell>
          <cell r="H260" t="str">
            <v>West Cheshire AC</v>
          </cell>
          <cell r="I260" t="str">
            <v>Tarporley High School</v>
          </cell>
          <cell r="J260" t="str">
            <v>U17 Men</v>
          </cell>
          <cell r="K260" t="str">
            <v>Male</v>
          </cell>
          <cell r="L260" t="str">
            <v>Residency</v>
          </cell>
          <cell r="M260" t="str">
            <v>Reading/Berkshire</v>
          </cell>
          <cell r="N260">
            <v>36821</v>
          </cell>
          <cell r="O260">
            <v>0</v>
          </cell>
          <cell r="Q260">
            <v>0</v>
          </cell>
          <cell r="S260">
            <v>0</v>
          </cell>
          <cell r="U260">
            <v>0</v>
          </cell>
          <cell r="W260">
            <v>0</v>
          </cell>
          <cell r="Y260">
            <v>0</v>
          </cell>
          <cell r="AA260">
            <v>0</v>
          </cell>
          <cell r="AC260">
            <v>0</v>
          </cell>
          <cell r="AE260">
            <v>0</v>
          </cell>
          <cell r="AM260">
            <v>3</v>
          </cell>
          <cell r="AN260" t="str">
            <v>X</v>
          </cell>
          <cell r="AS260">
            <v>0</v>
          </cell>
          <cell r="AU260">
            <v>0</v>
          </cell>
          <cell r="AW260">
            <v>0</v>
          </cell>
          <cell r="AY260">
            <v>0</v>
          </cell>
          <cell r="BA260">
            <v>0</v>
          </cell>
          <cell r="BC260">
            <v>0</v>
          </cell>
          <cell r="BE260">
            <v>0</v>
          </cell>
          <cell r="BG260">
            <v>0</v>
          </cell>
          <cell r="BM260" t="str">
            <v>Tim Durrant</v>
          </cell>
          <cell r="BN260">
            <v>42854.017164351855</v>
          </cell>
          <cell r="BO260" t="str">
            <v>6DR3874335251123V</v>
          </cell>
          <cell r="BP260">
            <v>6</v>
          </cell>
          <cell r="BQ260" t="str">
            <v>Card</v>
          </cell>
          <cell r="BR260" t="b">
            <v>1</v>
          </cell>
          <cell r="BS260">
            <v>22102387734341</v>
          </cell>
          <cell r="BT260" t="str">
            <v>17 Heatherways</v>
          </cell>
          <cell r="BV260" t="str">
            <v>Tarporley</v>
          </cell>
          <cell r="BW260" t="str">
            <v>Cheshire</v>
          </cell>
          <cell r="BX260" t="str">
            <v>CW6 0HP</v>
          </cell>
          <cell r="BY260" t="str">
            <v>sharon@oozulum.com</v>
          </cell>
          <cell r="BZ260">
            <v>1829730384</v>
          </cell>
          <cell r="CA260">
            <v>7808168506</v>
          </cell>
        </row>
        <row r="261">
          <cell r="A261">
            <v>263</v>
          </cell>
          <cell r="B261">
            <v>32235</v>
          </cell>
          <cell r="C261">
            <v>3450747</v>
          </cell>
          <cell r="D261" t="b">
            <v>1</v>
          </cell>
          <cell r="E261" t="str">
            <v>Jake</v>
          </cell>
          <cell r="F261" t="str">
            <v>Wilson</v>
          </cell>
          <cell r="G261" t="str">
            <v>Jake WILSON</v>
          </cell>
          <cell r="H261" t="str">
            <v>Crewe &amp; Nantwich AC</v>
          </cell>
          <cell r="I261" t="str">
            <v>Holmes Chapel Comprehensive School</v>
          </cell>
          <cell r="J261" t="str">
            <v>U13 Boys</v>
          </cell>
          <cell r="K261" t="str">
            <v>Male</v>
          </cell>
          <cell r="L261" t="str">
            <v>Birth</v>
          </cell>
          <cell r="M261" t="str">
            <v>Crewe</v>
          </cell>
          <cell r="N261">
            <v>38443</v>
          </cell>
          <cell r="O261">
            <v>0</v>
          </cell>
          <cell r="Q261">
            <v>0</v>
          </cell>
          <cell r="S261">
            <v>0</v>
          </cell>
          <cell r="U261">
            <v>5</v>
          </cell>
          <cell r="V261">
            <v>2.2799999999999998</v>
          </cell>
          <cell r="W261">
            <v>5</v>
          </cell>
          <cell r="X261">
            <v>4.54</v>
          </cell>
          <cell r="Y261">
            <v>0</v>
          </cell>
          <cell r="AA261">
            <v>0</v>
          </cell>
          <cell r="AC261">
            <v>0</v>
          </cell>
          <cell r="AE261">
            <v>0</v>
          </cell>
          <cell r="AM261">
            <v>0</v>
          </cell>
          <cell r="AS261">
            <v>0</v>
          </cell>
          <cell r="AU261">
            <v>0</v>
          </cell>
          <cell r="AW261">
            <v>0</v>
          </cell>
          <cell r="AY261">
            <v>0</v>
          </cell>
          <cell r="BA261">
            <v>0</v>
          </cell>
          <cell r="BC261">
            <v>0</v>
          </cell>
          <cell r="BE261">
            <v>0</v>
          </cell>
          <cell r="BG261">
            <v>0</v>
          </cell>
          <cell r="BM261" t="str">
            <v>Mark</v>
          </cell>
          <cell r="BN261">
            <v>42770.369259259256</v>
          </cell>
          <cell r="BO261">
            <v>0</v>
          </cell>
          <cell r="BP261">
            <v>12</v>
          </cell>
          <cell r="BQ261" t="str">
            <v>BACS</v>
          </cell>
          <cell r="BR261" t="b">
            <v>1</v>
          </cell>
          <cell r="BS261">
            <v>14107102060818</v>
          </cell>
          <cell r="BT261" t="str">
            <v>3 station road</v>
          </cell>
          <cell r="BU261" t="str">
            <v>Holmes chapel</v>
          </cell>
          <cell r="BV261" t="str">
            <v>Crewe</v>
          </cell>
          <cell r="BW261" t="str">
            <v>Cheshire</v>
          </cell>
          <cell r="BX261" t="str">
            <v>Cw4 7au</v>
          </cell>
          <cell r="BY261" t="str">
            <v>Wsharonpaul@aol.com</v>
          </cell>
          <cell r="BZ261">
            <v>7899873142</v>
          </cell>
          <cell r="CA261">
            <v>7899873142</v>
          </cell>
        </row>
        <row r="262">
          <cell r="A262">
            <v>264</v>
          </cell>
          <cell r="B262">
            <v>35015</v>
          </cell>
          <cell r="C262">
            <v>3428022</v>
          </cell>
          <cell r="D262" t="b">
            <v>1</v>
          </cell>
          <cell r="E262" t="str">
            <v>Will</v>
          </cell>
          <cell r="F262" t="str">
            <v>Wright</v>
          </cell>
          <cell r="G262" t="str">
            <v>Will WRIGHT</v>
          </cell>
          <cell r="H262" t="str">
            <v>West Cheshire AC</v>
          </cell>
          <cell r="I262" t="str">
            <v>Calday Grange Grammar School</v>
          </cell>
          <cell r="J262" t="str">
            <v>U15 Boys</v>
          </cell>
          <cell r="K262" t="str">
            <v>Male</v>
          </cell>
          <cell r="L262" t="str">
            <v>Birth</v>
          </cell>
          <cell r="M262" t="str">
            <v>Chester</v>
          </cell>
          <cell r="N262">
            <v>38009</v>
          </cell>
          <cell r="O262">
            <v>0</v>
          </cell>
          <cell r="Q262">
            <v>0</v>
          </cell>
          <cell r="S262">
            <v>0</v>
          </cell>
          <cell r="U262">
            <v>0</v>
          </cell>
          <cell r="W262">
            <v>4</v>
          </cell>
          <cell r="X262">
            <v>5.14</v>
          </cell>
          <cell r="Y262">
            <v>0</v>
          </cell>
          <cell r="AA262">
            <v>0</v>
          </cell>
          <cell r="AC262">
            <v>0</v>
          </cell>
          <cell r="AE262">
            <v>0</v>
          </cell>
          <cell r="AM262">
            <v>0</v>
          </cell>
          <cell r="AS262">
            <v>0</v>
          </cell>
          <cell r="AU262">
            <v>0</v>
          </cell>
          <cell r="AW262">
            <v>0</v>
          </cell>
          <cell r="AY262">
            <v>0</v>
          </cell>
          <cell r="BA262">
            <v>0</v>
          </cell>
          <cell r="BC262">
            <v>0</v>
          </cell>
          <cell r="BE262">
            <v>0</v>
          </cell>
          <cell r="BG262">
            <v>0</v>
          </cell>
          <cell r="BM262" t="str">
            <v>Tim Durrant</v>
          </cell>
          <cell r="BN262">
            <v>42891.541875000003</v>
          </cell>
          <cell r="BO262" t="str">
            <v>4SH97002UN1569420</v>
          </cell>
          <cell r="BP262">
            <v>6</v>
          </cell>
          <cell r="BQ262" t="str">
            <v>Card</v>
          </cell>
          <cell r="BR262" t="b">
            <v>1</v>
          </cell>
          <cell r="BS262">
            <v>23104729660356</v>
          </cell>
          <cell r="BT262" t="str">
            <v>24 Balmoral Park</v>
          </cell>
          <cell r="BV262" t="str">
            <v>Chester</v>
          </cell>
          <cell r="BW262" t="str">
            <v>Cheshire</v>
          </cell>
          <cell r="BX262" t="str">
            <v>CH1 4BQ</v>
          </cell>
          <cell r="BY262" t="str">
            <v>Smrtwrght@aol.com</v>
          </cell>
          <cell r="BZ262" t="str">
            <v>01244 378223</v>
          </cell>
          <cell r="CA262">
            <v>7907812337</v>
          </cell>
        </row>
        <row r="263">
          <cell r="A263">
            <v>265</v>
          </cell>
          <cell r="B263">
            <v>33053</v>
          </cell>
          <cell r="C263">
            <v>3520042</v>
          </cell>
          <cell r="D263" t="b">
            <v>1</v>
          </cell>
          <cell r="E263" t="str">
            <v>Rocco</v>
          </cell>
          <cell r="F263" t="str">
            <v>Zaman-Browne</v>
          </cell>
          <cell r="G263" t="str">
            <v>Rocco ZAMAN-BROWNE</v>
          </cell>
          <cell r="H263" t="str">
            <v>Manchester Harriers &amp; AC</v>
          </cell>
          <cell r="I263" t="str">
            <v>Hulme Hall Grammar, Cheadle Hulme</v>
          </cell>
          <cell r="J263" t="str">
            <v>U17 Men</v>
          </cell>
          <cell r="K263" t="str">
            <v>Male</v>
          </cell>
          <cell r="L263" t="str">
            <v>Residency</v>
          </cell>
          <cell r="M263" t="str">
            <v>Stockport</v>
          </cell>
          <cell r="N263">
            <v>36864</v>
          </cell>
          <cell r="O263">
            <v>0</v>
          </cell>
          <cell r="Q263">
            <v>0</v>
          </cell>
          <cell r="S263">
            <v>0</v>
          </cell>
          <cell r="U263">
            <v>3</v>
          </cell>
          <cell r="V263" t="str">
            <v>X</v>
          </cell>
          <cell r="W263">
            <v>3</v>
          </cell>
          <cell r="X263" t="str">
            <v>X</v>
          </cell>
          <cell r="Y263">
            <v>0</v>
          </cell>
          <cell r="AA263">
            <v>0</v>
          </cell>
          <cell r="AC263">
            <v>0</v>
          </cell>
          <cell r="AE263">
            <v>0</v>
          </cell>
          <cell r="AM263">
            <v>0</v>
          </cell>
          <cell r="AS263">
            <v>0</v>
          </cell>
          <cell r="AU263">
            <v>0</v>
          </cell>
          <cell r="AW263">
            <v>0</v>
          </cell>
          <cell r="AY263">
            <v>0</v>
          </cell>
          <cell r="BA263">
            <v>0</v>
          </cell>
          <cell r="BC263">
            <v>0</v>
          </cell>
          <cell r="BE263">
            <v>0</v>
          </cell>
          <cell r="BG263">
            <v>0</v>
          </cell>
          <cell r="BM263" t="str">
            <v>Carl John Summers</v>
          </cell>
          <cell r="BN263">
            <v>42842.564293981479</v>
          </cell>
          <cell r="BO263" t="str">
            <v>2JU9314809388431L</v>
          </cell>
          <cell r="BP263">
            <v>12</v>
          </cell>
          <cell r="BQ263" t="str">
            <v>Card</v>
          </cell>
          <cell r="BR263" t="b">
            <v>1</v>
          </cell>
          <cell r="BS263">
            <v>19112431981055</v>
          </cell>
          <cell r="BT263" t="str">
            <v>3 John Street</v>
          </cell>
          <cell r="BV263" t="str">
            <v>MARPLE</v>
          </cell>
          <cell r="BW263" t="str">
            <v>Cheshire</v>
          </cell>
          <cell r="BX263" t="str">
            <v>SK6 6BR</v>
          </cell>
          <cell r="BY263" t="str">
            <v>jeanettezaman@yahoo.co.uk</v>
          </cell>
          <cell r="BZ263">
            <v>7782197384</v>
          </cell>
          <cell r="CA263">
            <v>7782197384</v>
          </cell>
        </row>
        <row r="264">
          <cell r="A264">
            <v>271</v>
          </cell>
          <cell r="B264">
            <v>32413</v>
          </cell>
          <cell r="C264">
            <v>2992286</v>
          </cell>
          <cell r="D264" t="b">
            <v>1</v>
          </cell>
          <cell r="E264" t="str">
            <v>Emma</v>
          </cell>
          <cell r="F264" t="str">
            <v>Howe</v>
          </cell>
          <cell r="G264" t="str">
            <v>Emma HOWE</v>
          </cell>
          <cell r="H264" t="str">
            <v>West Cheshire AC</v>
          </cell>
          <cell r="I264" t="str">
            <v>School ..</v>
          </cell>
          <cell r="J264" t="str">
            <v>U17 Women</v>
          </cell>
          <cell r="K264" t="str">
            <v>Female</v>
          </cell>
          <cell r="L264" t="str">
            <v>Birth</v>
          </cell>
          <cell r="M264" t="str">
            <v>Chester</v>
          </cell>
          <cell r="N264">
            <v>36987</v>
          </cell>
          <cell r="O264">
            <v>0</v>
          </cell>
          <cell r="Q264">
            <v>0</v>
          </cell>
          <cell r="S264">
            <v>0</v>
          </cell>
          <cell r="U264">
            <v>0</v>
          </cell>
          <cell r="W264">
            <v>0</v>
          </cell>
          <cell r="Y264">
            <v>0</v>
          </cell>
          <cell r="AA264">
            <v>0</v>
          </cell>
          <cell r="AC264">
            <v>0</v>
          </cell>
          <cell r="AE264">
            <v>0</v>
          </cell>
          <cell r="AM264">
            <v>0</v>
          </cell>
          <cell r="AS264">
            <v>0</v>
          </cell>
          <cell r="AU264">
            <v>0</v>
          </cell>
          <cell r="AW264">
            <v>0</v>
          </cell>
          <cell r="AY264">
            <v>0</v>
          </cell>
          <cell r="BA264">
            <v>0</v>
          </cell>
          <cell r="BC264">
            <v>0</v>
          </cell>
          <cell r="BE264">
            <v>0</v>
          </cell>
          <cell r="BG264">
            <v>30</v>
          </cell>
          <cell r="BH264" t="str">
            <v>X</v>
          </cell>
          <cell r="BM264" t="str">
            <v>Coach ..</v>
          </cell>
          <cell r="BN264">
            <v>42859.353368055556</v>
          </cell>
          <cell r="BO264" t="str">
            <v>27F8007481162753U</v>
          </cell>
          <cell r="BP264">
            <v>6</v>
          </cell>
          <cell r="BQ264" t="str">
            <v>Card</v>
          </cell>
          <cell r="BR264" t="b">
            <v>1</v>
          </cell>
          <cell r="BS264">
            <v>92286455968035</v>
          </cell>
          <cell r="BT264" t="str">
            <v>21 Deansway</v>
          </cell>
          <cell r="BU264" t="str">
            <v>Chester</v>
          </cell>
          <cell r="BV264" t="str">
            <v>Chester</v>
          </cell>
          <cell r="BW264" t="str">
            <v>Cheshire</v>
          </cell>
          <cell r="BX264" t="str">
            <v>CH38LX</v>
          </cell>
          <cell r="BY264" t="str">
            <v>phowe99@yahoo.com</v>
          </cell>
        </row>
        <row r="265">
          <cell r="A265">
            <v>272</v>
          </cell>
          <cell r="B265">
            <v>34380</v>
          </cell>
          <cell r="C265">
            <v>2971393</v>
          </cell>
          <cell r="D265" t="b">
            <v>1</v>
          </cell>
          <cell r="E265" t="str">
            <v>Liberty</v>
          </cell>
          <cell r="F265" t="str">
            <v>Hughes</v>
          </cell>
          <cell r="G265" t="str">
            <v>Liberty HUGHES</v>
          </cell>
          <cell r="H265" t="str">
            <v>Crewe &amp; Nantwich AC</v>
          </cell>
          <cell r="I265" t="str">
            <v>School ..</v>
          </cell>
          <cell r="J265" t="str">
            <v>U20 Women</v>
          </cell>
          <cell r="K265" t="str">
            <v>Female</v>
          </cell>
          <cell r="L265" t="str">
            <v>Residency</v>
          </cell>
          <cell r="M265" t="str">
            <v>Stoke-on-Trent</v>
          </cell>
          <cell r="N265">
            <v>36536</v>
          </cell>
          <cell r="O265">
            <v>0</v>
          </cell>
          <cell r="Q265">
            <v>0</v>
          </cell>
          <cell r="S265">
            <v>0</v>
          </cell>
          <cell r="U265">
            <v>0</v>
          </cell>
          <cell r="W265">
            <v>0</v>
          </cell>
          <cell r="Y265">
            <v>0</v>
          </cell>
          <cell r="AA265">
            <v>0</v>
          </cell>
          <cell r="AC265">
            <v>0</v>
          </cell>
          <cell r="AE265">
            <v>0</v>
          </cell>
          <cell r="AM265">
            <v>0</v>
          </cell>
          <cell r="AS265">
            <v>0</v>
          </cell>
          <cell r="AU265">
            <v>0</v>
          </cell>
          <cell r="AW265">
            <v>20</v>
          </cell>
          <cell r="AX265">
            <v>5.48</v>
          </cell>
          <cell r="AY265">
            <v>0</v>
          </cell>
          <cell r="BA265">
            <v>0</v>
          </cell>
          <cell r="BC265">
            <v>0</v>
          </cell>
          <cell r="BE265">
            <v>0</v>
          </cell>
          <cell r="BG265">
            <v>0</v>
          </cell>
          <cell r="BM265" t="str">
            <v>Coach ..</v>
          </cell>
          <cell r="BN265">
            <v>42740.485798611109</v>
          </cell>
          <cell r="BO265" t="str">
            <v>78Y256317P835415L</v>
          </cell>
          <cell r="BP265">
            <v>6</v>
          </cell>
          <cell r="BQ265" t="str">
            <v>Card</v>
          </cell>
          <cell r="BR265" t="b">
            <v>1</v>
          </cell>
          <cell r="BS265">
            <v>36912741637257</v>
          </cell>
          <cell r="BT265" t="str">
            <v>10 Russell Avenue</v>
          </cell>
          <cell r="BU265" t="str">
            <v>Alsager</v>
          </cell>
          <cell r="BV265" t="str">
            <v>Stoke-on-Trent</v>
          </cell>
          <cell r="BW265" t="str">
            <v>Cheshire</v>
          </cell>
          <cell r="BX265" t="str">
            <v>ST7 2BL</v>
          </cell>
          <cell r="BY265" t="str">
            <v>libertyhughes@hotmail.com</v>
          </cell>
          <cell r="BZ265">
            <v>1270875835</v>
          </cell>
          <cell r="CA265">
            <v>7587150894</v>
          </cell>
        </row>
        <row r="266">
          <cell r="A266">
            <v>273</v>
          </cell>
          <cell r="B266">
            <v>34962</v>
          </cell>
          <cell r="C266">
            <v>3463133</v>
          </cell>
          <cell r="D266" t="b">
            <v>1</v>
          </cell>
          <cell r="E266" t="str">
            <v>Fay</v>
          </cell>
          <cell r="F266" t="str">
            <v>Humphreys</v>
          </cell>
          <cell r="G266" t="str">
            <v>Fay HUMPHREYS</v>
          </cell>
          <cell r="H266" t="str">
            <v>Warrington A C</v>
          </cell>
          <cell r="I266" t="str">
            <v>Great sankey high school</v>
          </cell>
          <cell r="J266" t="str">
            <v>U15 Girls</v>
          </cell>
          <cell r="K266" t="str">
            <v>Female</v>
          </cell>
          <cell r="L266" t="str">
            <v>Birth</v>
          </cell>
          <cell r="M266" t="str">
            <v>Warrington</v>
          </cell>
          <cell r="N266">
            <v>37803</v>
          </cell>
          <cell r="O266">
            <v>0</v>
          </cell>
          <cell r="Q266">
            <v>40</v>
          </cell>
          <cell r="R266" t="str">
            <v>X</v>
          </cell>
          <cell r="S266">
            <v>0</v>
          </cell>
          <cell r="U266">
            <v>0</v>
          </cell>
          <cell r="W266">
            <v>0</v>
          </cell>
          <cell r="Y266">
            <v>0</v>
          </cell>
          <cell r="AA266">
            <v>0</v>
          </cell>
          <cell r="AC266">
            <v>0</v>
          </cell>
          <cell r="AE266">
            <v>0</v>
          </cell>
          <cell r="AM266">
            <v>0</v>
          </cell>
          <cell r="AS266">
            <v>0</v>
          </cell>
          <cell r="AU266">
            <v>0</v>
          </cell>
          <cell r="AW266">
            <v>0</v>
          </cell>
          <cell r="AY266">
            <v>0</v>
          </cell>
          <cell r="BA266">
            <v>0</v>
          </cell>
          <cell r="BC266">
            <v>0</v>
          </cell>
          <cell r="BE266">
            <v>0</v>
          </cell>
          <cell r="BG266">
            <v>0</v>
          </cell>
          <cell r="BM266" t="str">
            <v>Dave spencer</v>
          </cell>
          <cell r="BN266">
            <v>42891.302465277775</v>
          </cell>
          <cell r="BO266">
            <v>0</v>
          </cell>
          <cell r="BP266">
            <v>6</v>
          </cell>
          <cell r="BQ266" t="str">
            <v>Bank</v>
          </cell>
          <cell r="BR266" t="b">
            <v>1</v>
          </cell>
          <cell r="BS266">
            <v>23566729659712</v>
          </cell>
          <cell r="BT266" t="str">
            <v>2 tensing close</v>
          </cell>
          <cell r="BV266" t="str">
            <v>Warrington</v>
          </cell>
          <cell r="BW266" t="str">
            <v>Cheshire</v>
          </cell>
          <cell r="BX266" t="str">
            <v>Wa58fn</v>
          </cell>
          <cell r="BY266" t="str">
            <v>Gillh.humphreys@btinternet.com</v>
          </cell>
          <cell r="BZ266">
            <v>1925712839</v>
          </cell>
          <cell r="CA266">
            <v>7711652975</v>
          </cell>
        </row>
        <row r="267">
          <cell r="A267">
            <v>274</v>
          </cell>
          <cell r="B267">
            <v>34773</v>
          </cell>
          <cell r="C267">
            <v>3455586</v>
          </cell>
          <cell r="D267" t="b">
            <v>1</v>
          </cell>
          <cell r="E267" t="str">
            <v>Ellie</v>
          </cell>
          <cell r="F267" t="str">
            <v>Huntbach</v>
          </cell>
          <cell r="G267" t="str">
            <v>Ellie HUNTBACH</v>
          </cell>
          <cell r="H267" t="str">
            <v>Crewe &amp; Nantwich AC</v>
          </cell>
          <cell r="I267" t="str">
            <v>Tarporley</v>
          </cell>
          <cell r="J267" t="str">
            <v>U13 Girls</v>
          </cell>
          <cell r="K267" t="str">
            <v>Female</v>
          </cell>
          <cell r="L267" t="str">
            <v>Birth</v>
          </cell>
          <cell r="M267" t="str">
            <v>Crewe</v>
          </cell>
          <cell r="N267">
            <v>38810</v>
          </cell>
          <cell r="O267">
            <v>0</v>
          </cell>
          <cell r="Q267">
            <v>0</v>
          </cell>
          <cell r="S267">
            <v>0</v>
          </cell>
          <cell r="U267">
            <v>0</v>
          </cell>
          <cell r="W267">
            <v>50</v>
          </cell>
          <cell r="X267" t="str">
            <v>X</v>
          </cell>
          <cell r="Y267">
            <v>0</v>
          </cell>
          <cell r="AA267">
            <v>0</v>
          </cell>
          <cell r="AC267">
            <v>0</v>
          </cell>
          <cell r="AE267">
            <v>0</v>
          </cell>
          <cell r="AM267">
            <v>0</v>
          </cell>
          <cell r="AS267">
            <v>0</v>
          </cell>
          <cell r="AU267">
            <v>0</v>
          </cell>
          <cell r="AW267">
            <v>0</v>
          </cell>
          <cell r="AY267">
            <v>0</v>
          </cell>
          <cell r="BA267">
            <v>0</v>
          </cell>
          <cell r="BC267">
            <v>0</v>
          </cell>
          <cell r="BE267">
            <v>0</v>
          </cell>
          <cell r="BG267">
            <v>0</v>
          </cell>
          <cell r="BM267" t="str">
            <v>Mark Wilding</v>
          </cell>
          <cell r="BN267">
            <v>42860.094664351855</v>
          </cell>
          <cell r="BO267" t="str">
            <v>0N187523VD727251T</v>
          </cell>
          <cell r="BP267">
            <v>6</v>
          </cell>
          <cell r="BQ267" t="str">
            <v>Card</v>
          </cell>
          <cell r="BR267" t="b">
            <v>1</v>
          </cell>
          <cell r="BS267">
            <v>77150375734788</v>
          </cell>
          <cell r="BT267" t="str">
            <v>Firs Farm</v>
          </cell>
          <cell r="BU267" t="str">
            <v>Haughton</v>
          </cell>
          <cell r="BV267" t="str">
            <v>Tarporley</v>
          </cell>
          <cell r="BW267" t="str">
            <v>Cheshire</v>
          </cell>
          <cell r="BX267" t="str">
            <v>CW6 9RG</v>
          </cell>
          <cell r="BY267" t="str">
            <v>dawnwhit27@gmail.com</v>
          </cell>
          <cell r="BZ267" t="str">
            <v>07768 700952</v>
          </cell>
          <cell r="CA267" t="str">
            <v>07768 700952</v>
          </cell>
        </row>
        <row r="268">
          <cell r="A268">
            <v>275</v>
          </cell>
          <cell r="B268">
            <v>33697</v>
          </cell>
          <cell r="C268">
            <v>2722964</v>
          </cell>
          <cell r="D268" t="b">
            <v>1</v>
          </cell>
          <cell r="E268" t="str">
            <v>Claire Elizabeth</v>
          </cell>
          <cell r="F268" t="str">
            <v>Irons</v>
          </cell>
          <cell r="G268" t="str">
            <v>Claire Elizabeth IRONS</v>
          </cell>
          <cell r="H268" t="str">
            <v>Blackpool Wyre &amp; Fylde AC</v>
          </cell>
          <cell r="I268" t="str">
            <v>School ..</v>
          </cell>
          <cell r="J268" t="str">
            <v>Senior Women</v>
          </cell>
          <cell r="K268" t="str">
            <v>Female</v>
          </cell>
          <cell r="L268" t="str">
            <v>Birth</v>
          </cell>
          <cell r="M268" t="str">
            <v>Warrington</v>
          </cell>
          <cell r="N268">
            <v>30229</v>
          </cell>
          <cell r="O268">
            <v>0</v>
          </cell>
          <cell r="Q268">
            <v>0</v>
          </cell>
          <cell r="S268">
            <v>0</v>
          </cell>
          <cell r="U268">
            <v>0</v>
          </cell>
          <cell r="W268">
            <v>0</v>
          </cell>
          <cell r="Y268">
            <v>0</v>
          </cell>
          <cell r="AA268">
            <v>0</v>
          </cell>
          <cell r="AC268">
            <v>0</v>
          </cell>
          <cell r="AE268">
            <v>0</v>
          </cell>
          <cell r="AM268">
            <v>0</v>
          </cell>
          <cell r="AS268">
            <v>0</v>
          </cell>
          <cell r="AU268">
            <v>0</v>
          </cell>
          <cell r="AW268">
            <v>0</v>
          </cell>
          <cell r="AY268">
            <v>0</v>
          </cell>
          <cell r="BA268">
            <v>10</v>
          </cell>
          <cell r="BB268" t="str">
            <v>X</v>
          </cell>
          <cell r="BC268">
            <v>0</v>
          </cell>
          <cell r="BE268">
            <v>10</v>
          </cell>
          <cell r="BF268" t="str">
            <v>X</v>
          </cell>
          <cell r="BG268">
            <v>0</v>
          </cell>
          <cell r="BM268" t="str">
            <v>Coach ..</v>
          </cell>
          <cell r="BN268">
            <v>42848.553923611114</v>
          </cell>
          <cell r="BO268">
            <v>0</v>
          </cell>
          <cell r="BP268">
            <v>12</v>
          </cell>
          <cell r="BQ268" t="str">
            <v>Cheque</v>
          </cell>
          <cell r="BR268" t="b">
            <v>1</v>
          </cell>
          <cell r="BS268">
            <v>12345399723606</v>
          </cell>
          <cell r="BT268" t="str">
            <v>14 Lindi Avenue</v>
          </cell>
          <cell r="BU268" t="str">
            <v>Grappenhall</v>
          </cell>
          <cell r="BV268" t="str">
            <v>Warrington</v>
          </cell>
          <cell r="BW268" t="str">
            <v>Cheshire</v>
          </cell>
          <cell r="BX268" t="str">
            <v>WA4 2SJ</v>
          </cell>
          <cell r="BY268" t="str">
            <v>lizzie.vanrooyen1982@gmail.com</v>
          </cell>
          <cell r="BZ268">
            <v>7515854577</v>
          </cell>
          <cell r="CA268">
            <v>7515854577</v>
          </cell>
        </row>
        <row r="269">
          <cell r="A269">
            <v>276</v>
          </cell>
          <cell r="B269">
            <v>34758</v>
          </cell>
          <cell r="C269">
            <v>3273701</v>
          </cell>
          <cell r="D269" t="b">
            <v>1</v>
          </cell>
          <cell r="E269" t="str">
            <v>Amy</v>
          </cell>
          <cell r="F269" t="str">
            <v>Jackson</v>
          </cell>
          <cell r="G269" t="str">
            <v>Amy JACKSON</v>
          </cell>
          <cell r="H269" t="str">
            <v>Stockport Harriers &amp; AC</v>
          </cell>
          <cell r="I269" t="str">
            <v>AGGS</v>
          </cell>
          <cell r="J269" t="str">
            <v>U20 Women</v>
          </cell>
          <cell r="K269" t="str">
            <v>Female</v>
          </cell>
          <cell r="L269" t="str">
            <v>Residency</v>
          </cell>
          <cell r="M269" t="str">
            <v>Wythenshaw</v>
          </cell>
          <cell r="N269">
            <v>36145</v>
          </cell>
          <cell r="O269">
            <v>0</v>
          </cell>
          <cell r="Q269">
            <v>0</v>
          </cell>
          <cell r="S269">
            <v>0</v>
          </cell>
          <cell r="U269">
            <v>0</v>
          </cell>
          <cell r="W269">
            <v>0</v>
          </cell>
          <cell r="Y269">
            <v>0</v>
          </cell>
          <cell r="AA269">
            <v>0</v>
          </cell>
          <cell r="AC269">
            <v>0</v>
          </cell>
          <cell r="AE269">
            <v>0</v>
          </cell>
          <cell r="AM269">
            <v>0</v>
          </cell>
          <cell r="AS269">
            <v>0</v>
          </cell>
          <cell r="AU269">
            <v>0</v>
          </cell>
          <cell r="AW269">
            <v>20</v>
          </cell>
          <cell r="AX269">
            <v>4.8</v>
          </cell>
          <cell r="AY269">
            <v>20</v>
          </cell>
          <cell r="AZ269">
            <v>10.62</v>
          </cell>
          <cell r="BA269">
            <v>0</v>
          </cell>
          <cell r="BC269">
            <v>0</v>
          </cell>
          <cell r="BE269">
            <v>0</v>
          </cell>
          <cell r="BG269">
            <v>20</v>
          </cell>
          <cell r="BH269">
            <v>24.58</v>
          </cell>
          <cell r="BM269" t="str">
            <v>Joe Frost</v>
          </cell>
          <cell r="BN269">
            <v>42860.006423611114</v>
          </cell>
          <cell r="BO269" t="str">
            <v>88N68305BE619790L</v>
          </cell>
          <cell r="BP269">
            <v>18</v>
          </cell>
          <cell r="BQ269" t="str">
            <v>Card</v>
          </cell>
          <cell r="BR269" t="b">
            <v>1</v>
          </cell>
          <cell r="BS269">
            <v>16129375734623</v>
          </cell>
          <cell r="BT269" t="str">
            <v>13 Lee Close</v>
          </cell>
          <cell r="BV269" t="str">
            <v>Knutsford</v>
          </cell>
          <cell r="BW269" t="str">
            <v>Cheshire</v>
          </cell>
          <cell r="BX269" t="str">
            <v>WA160DW</v>
          </cell>
          <cell r="BY269" t="str">
            <v>jill@travelservicedirect.co.uk</v>
          </cell>
          <cell r="BZ269">
            <v>1565650642</v>
          </cell>
          <cell r="CA269">
            <v>7854085881</v>
          </cell>
        </row>
        <row r="270">
          <cell r="A270">
            <v>277</v>
          </cell>
          <cell r="B270">
            <v>33897</v>
          </cell>
          <cell r="C270">
            <v>3144385</v>
          </cell>
          <cell r="D270" t="b">
            <v>1</v>
          </cell>
          <cell r="E270" t="str">
            <v>Emily</v>
          </cell>
          <cell r="F270" t="str">
            <v>Jarad</v>
          </cell>
          <cell r="G270" t="str">
            <v>Emily JARAD</v>
          </cell>
          <cell r="H270" t="str">
            <v>Stockport Harriers &amp; AC</v>
          </cell>
          <cell r="I270" t="str">
            <v>Poynton high</v>
          </cell>
          <cell r="J270" t="str">
            <v>U17 Women</v>
          </cell>
          <cell r="K270" t="str">
            <v>Female</v>
          </cell>
          <cell r="L270" t="str">
            <v>Birth</v>
          </cell>
          <cell r="M270" t="str">
            <v>Disley</v>
          </cell>
          <cell r="N270">
            <v>36974</v>
          </cell>
          <cell r="O270">
            <v>0</v>
          </cell>
          <cell r="Q270">
            <v>0</v>
          </cell>
          <cell r="S270">
            <v>0</v>
          </cell>
          <cell r="U270">
            <v>0</v>
          </cell>
          <cell r="W270">
            <v>0</v>
          </cell>
          <cell r="Y270">
            <v>0</v>
          </cell>
          <cell r="AA270">
            <v>0</v>
          </cell>
          <cell r="AC270">
            <v>0</v>
          </cell>
          <cell r="AE270">
            <v>0</v>
          </cell>
          <cell r="AM270">
            <v>0</v>
          </cell>
          <cell r="AS270">
            <v>0</v>
          </cell>
          <cell r="AU270">
            <v>0</v>
          </cell>
          <cell r="AW270">
            <v>30</v>
          </cell>
          <cell r="AX270">
            <v>5</v>
          </cell>
          <cell r="AY270">
            <v>30</v>
          </cell>
          <cell r="AZ270">
            <v>11.16</v>
          </cell>
          <cell r="BA270">
            <v>0</v>
          </cell>
          <cell r="BC270">
            <v>0</v>
          </cell>
          <cell r="BE270">
            <v>0</v>
          </cell>
          <cell r="BG270">
            <v>0</v>
          </cell>
          <cell r="BM270" t="str">
            <v>Joe Frost</v>
          </cell>
          <cell r="BN270">
            <v>42850.596828703703</v>
          </cell>
          <cell r="BO270" t="str">
            <v>6FU92264E0590815S</v>
          </cell>
          <cell r="BP270">
            <v>12</v>
          </cell>
          <cell r="BQ270" t="str">
            <v>Card</v>
          </cell>
          <cell r="BR270" t="b">
            <v>1</v>
          </cell>
          <cell r="BS270">
            <v>11958753641758</v>
          </cell>
          <cell r="BT270" t="str">
            <v>157 Chantry rd</v>
          </cell>
          <cell r="BU270" t="str">
            <v>Disley</v>
          </cell>
          <cell r="BV270" t="str">
            <v>Stockport</v>
          </cell>
          <cell r="BW270" t="str">
            <v>Cheshire</v>
          </cell>
          <cell r="BX270" t="str">
            <v>Sk12 2dn</v>
          </cell>
          <cell r="BY270" t="str">
            <v>alisonjarad@hotmail.co.uk</v>
          </cell>
          <cell r="BZ270">
            <v>1663766724</v>
          </cell>
          <cell r="CA270">
            <v>7712345119</v>
          </cell>
        </row>
        <row r="271">
          <cell r="A271">
            <v>278</v>
          </cell>
          <cell r="B271">
            <v>34874</v>
          </cell>
          <cell r="C271">
            <v>2742311</v>
          </cell>
          <cell r="D271" t="b">
            <v>1</v>
          </cell>
          <cell r="E271" t="str">
            <v>Alice</v>
          </cell>
          <cell r="F271" t="str">
            <v>Jennings</v>
          </cell>
          <cell r="G271" t="str">
            <v>Alice JENNINGS</v>
          </cell>
          <cell r="H271" t="str">
            <v>West Cheshire AC</v>
          </cell>
          <cell r="I271" t="str">
            <v>School ..</v>
          </cell>
          <cell r="J271" t="str">
            <v>U23 Women</v>
          </cell>
          <cell r="K271" t="str">
            <v>Female</v>
          </cell>
          <cell r="L271" t="str">
            <v>Birth</v>
          </cell>
          <cell r="M271" t="str">
            <v>Chester</v>
          </cell>
          <cell r="N271">
            <v>34744</v>
          </cell>
          <cell r="O271">
            <v>0</v>
          </cell>
          <cell r="Q271">
            <v>0</v>
          </cell>
          <cell r="S271">
            <v>0</v>
          </cell>
          <cell r="U271">
            <v>0</v>
          </cell>
          <cell r="W271">
            <v>0</v>
          </cell>
          <cell r="Y271">
            <v>0</v>
          </cell>
          <cell r="AA271">
            <v>0</v>
          </cell>
          <cell r="AC271">
            <v>10</v>
          </cell>
          <cell r="AD271" t="str">
            <v>X</v>
          </cell>
          <cell r="AE271">
            <v>0</v>
          </cell>
          <cell r="AM271">
            <v>0</v>
          </cell>
          <cell r="AS271">
            <v>0</v>
          </cell>
          <cell r="AU271">
            <v>0</v>
          </cell>
          <cell r="AW271">
            <v>0</v>
          </cell>
          <cell r="AY271">
            <v>0</v>
          </cell>
          <cell r="BA271">
            <v>0</v>
          </cell>
          <cell r="BC271">
            <v>0</v>
          </cell>
          <cell r="BE271">
            <v>0</v>
          </cell>
          <cell r="BG271">
            <v>0</v>
          </cell>
          <cell r="BM271" t="str">
            <v>Coach ..</v>
          </cell>
          <cell r="BN271">
            <v>42860.578958333332</v>
          </cell>
          <cell r="BO271" t="str">
            <v>7K545920A40555315</v>
          </cell>
          <cell r="BP271">
            <v>6</v>
          </cell>
          <cell r="BQ271" t="str">
            <v>Card</v>
          </cell>
          <cell r="BR271" t="b">
            <v>1</v>
          </cell>
          <cell r="BS271">
            <v>25858375736214</v>
          </cell>
          <cell r="BT271" t="str">
            <v>149 Lache Lane</v>
          </cell>
          <cell r="BV271" t="str">
            <v>Chester</v>
          </cell>
          <cell r="BW271" t="str">
            <v>Cheshire</v>
          </cell>
          <cell r="BX271" t="str">
            <v>CH4 7LU</v>
          </cell>
          <cell r="BY271" t="str">
            <v>aliceejenningss@live.co.uk</v>
          </cell>
          <cell r="BZ271">
            <v>7542372659</v>
          </cell>
        </row>
        <row r="272">
          <cell r="A272">
            <v>279</v>
          </cell>
          <cell r="B272">
            <v>34265</v>
          </cell>
          <cell r="C272">
            <v>3646213</v>
          </cell>
          <cell r="D272" t="b">
            <v>1</v>
          </cell>
          <cell r="E272" t="str">
            <v>Elizabeth</v>
          </cell>
          <cell r="F272" t="str">
            <v>Jones</v>
          </cell>
          <cell r="G272" t="str">
            <v>Elizabeth JONES</v>
          </cell>
          <cell r="H272" t="str">
            <v>West Cheshire AC</v>
          </cell>
          <cell r="I272" t="str">
            <v>Bunbury primary school</v>
          </cell>
          <cell r="J272" t="str">
            <v>U13 Girls</v>
          </cell>
          <cell r="K272" t="str">
            <v>Female</v>
          </cell>
          <cell r="L272" t="str">
            <v>Birth</v>
          </cell>
          <cell r="M272" t="str">
            <v>Town/City Place of Birth ...</v>
          </cell>
          <cell r="N272">
            <v>38607</v>
          </cell>
          <cell r="O272">
            <v>0</v>
          </cell>
          <cell r="Q272">
            <v>50</v>
          </cell>
          <cell r="R272" t="str">
            <v>X</v>
          </cell>
          <cell r="S272">
            <v>0</v>
          </cell>
          <cell r="U272">
            <v>0</v>
          </cell>
          <cell r="W272">
            <v>0</v>
          </cell>
          <cell r="Y272">
            <v>0</v>
          </cell>
          <cell r="AA272">
            <v>0</v>
          </cell>
          <cell r="AC272">
            <v>0</v>
          </cell>
          <cell r="AE272">
            <v>0</v>
          </cell>
          <cell r="AM272">
            <v>0</v>
          </cell>
          <cell r="AS272">
            <v>50</v>
          </cell>
          <cell r="AT272" t="str">
            <v>X</v>
          </cell>
          <cell r="AU272">
            <v>0</v>
          </cell>
          <cell r="AW272">
            <v>0</v>
          </cell>
          <cell r="AY272">
            <v>0</v>
          </cell>
          <cell r="BA272">
            <v>0</v>
          </cell>
          <cell r="BC272">
            <v>0</v>
          </cell>
          <cell r="BE272">
            <v>0</v>
          </cell>
          <cell r="BG272">
            <v>0</v>
          </cell>
          <cell r="BM272" t="str">
            <v>West Cheshire athletics club (Eddie)</v>
          </cell>
          <cell r="BN272">
            <v>42855.428391203706</v>
          </cell>
          <cell r="BO272" t="str">
            <v>1Y47774555907974Y</v>
          </cell>
          <cell r="BP272">
            <v>12</v>
          </cell>
          <cell r="BQ272" t="str">
            <v>Card</v>
          </cell>
          <cell r="BR272" t="b">
            <v>1</v>
          </cell>
          <cell r="BS272">
            <v>12905741634941</v>
          </cell>
          <cell r="BT272" t="str">
            <v>Rose cottage</v>
          </cell>
          <cell r="BU272" t="str">
            <v>Peckforton hall lane</v>
          </cell>
          <cell r="BV272" t="str">
            <v>Spurstow</v>
          </cell>
          <cell r="BW272" t="str">
            <v>Cheshire</v>
          </cell>
          <cell r="BX272" t="str">
            <v>CW6 9TG</v>
          </cell>
          <cell r="BY272" t="str">
            <v>Barbara@cmbjones.co.uk</v>
          </cell>
          <cell r="BZ272">
            <v>1829260503</v>
          </cell>
          <cell r="CA272">
            <v>7775768555</v>
          </cell>
        </row>
        <row r="273">
          <cell r="A273">
            <v>280</v>
          </cell>
          <cell r="B273">
            <v>33477</v>
          </cell>
          <cell r="C273">
            <v>3151113</v>
          </cell>
          <cell r="D273" t="b">
            <v>1</v>
          </cell>
          <cell r="E273" t="str">
            <v>Lauren</v>
          </cell>
          <cell r="F273" t="str">
            <v>Jones</v>
          </cell>
          <cell r="G273" t="str">
            <v>Lauren JONES</v>
          </cell>
          <cell r="H273" t="str">
            <v>West Cheshire AC</v>
          </cell>
          <cell r="I273" t="str">
            <v>the whitby high school</v>
          </cell>
          <cell r="J273" t="str">
            <v>U15 Girls</v>
          </cell>
          <cell r="K273" t="str">
            <v>Female</v>
          </cell>
          <cell r="L273" t="str">
            <v>Birth</v>
          </cell>
          <cell r="M273" t="str">
            <v>chester</v>
          </cell>
          <cell r="N273">
            <v>37533</v>
          </cell>
          <cell r="O273">
            <v>0</v>
          </cell>
          <cell r="Q273">
            <v>0</v>
          </cell>
          <cell r="S273">
            <v>0</v>
          </cell>
          <cell r="U273">
            <v>0</v>
          </cell>
          <cell r="W273">
            <v>0</v>
          </cell>
          <cell r="Y273">
            <v>0</v>
          </cell>
          <cell r="AA273">
            <v>0</v>
          </cell>
          <cell r="AC273">
            <v>0</v>
          </cell>
          <cell r="AE273">
            <v>0</v>
          </cell>
          <cell r="AM273">
            <v>0</v>
          </cell>
          <cell r="AS273">
            <v>0</v>
          </cell>
          <cell r="AU273">
            <v>40</v>
          </cell>
          <cell r="AV273">
            <v>1.9</v>
          </cell>
          <cell r="AW273">
            <v>0</v>
          </cell>
          <cell r="AY273">
            <v>0</v>
          </cell>
          <cell r="BA273">
            <v>0</v>
          </cell>
          <cell r="BC273">
            <v>0</v>
          </cell>
          <cell r="BE273">
            <v>0</v>
          </cell>
          <cell r="BG273">
            <v>0</v>
          </cell>
          <cell r="BM273" t="str">
            <v>denise harris</v>
          </cell>
          <cell r="BN273">
            <v>42846.392476851855</v>
          </cell>
          <cell r="BO273" t="str">
            <v>48H34502P6699371T</v>
          </cell>
          <cell r="BP273">
            <v>6</v>
          </cell>
          <cell r="BQ273" t="str">
            <v>Card</v>
          </cell>
          <cell r="BR273" t="b">
            <v>1</v>
          </cell>
          <cell r="BS273">
            <v>2408945810102</v>
          </cell>
          <cell r="BT273" t="str">
            <v>2 albany gardens</v>
          </cell>
          <cell r="BU273" t="str">
            <v>little sutton</v>
          </cell>
          <cell r="BV273" t="str">
            <v>ellesmere port</v>
          </cell>
          <cell r="BW273" t="str">
            <v>cheshire</v>
          </cell>
          <cell r="BX273" t="str">
            <v>ch661hj</v>
          </cell>
          <cell r="BY273" t="str">
            <v>hazejones@hotmail.co.uk</v>
          </cell>
          <cell r="BZ273">
            <v>7947135382</v>
          </cell>
          <cell r="CA273">
            <v>7947135382</v>
          </cell>
        </row>
        <row r="274">
          <cell r="A274">
            <v>281</v>
          </cell>
          <cell r="B274">
            <v>32910</v>
          </cell>
          <cell r="C274">
            <v>3240960</v>
          </cell>
          <cell r="D274" t="b">
            <v>1</v>
          </cell>
          <cell r="E274" t="str">
            <v>Bethan</v>
          </cell>
          <cell r="F274" t="str">
            <v>Kelly</v>
          </cell>
          <cell r="G274" t="str">
            <v>Bethan KELLY</v>
          </cell>
          <cell r="H274" t="str">
            <v>Stockport Harriers &amp; AC</v>
          </cell>
          <cell r="I274" t="str">
            <v>Holmes Chapel Comp</v>
          </cell>
          <cell r="J274" t="str">
            <v>U17 Women</v>
          </cell>
          <cell r="K274" t="str">
            <v>Female</v>
          </cell>
          <cell r="L274" t="str">
            <v>Birth</v>
          </cell>
          <cell r="M274" t="str">
            <v>Macclesfield</v>
          </cell>
          <cell r="N274">
            <v>37342</v>
          </cell>
          <cell r="O274">
            <v>0</v>
          </cell>
          <cell r="Q274">
            <v>0</v>
          </cell>
          <cell r="S274">
            <v>0</v>
          </cell>
          <cell r="U274">
            <v>0</v>
          </cell>
          <cell r="W274">
            <v>0</v>
          </cell>
          <cell r="Y274">
            <v>0</v>
          </cell>
          <cell r="AA274">
            <v>0</v>
          </cell>
          <cell r="AC274">
            <v>0</v>
          </cell>
          <cell r="AE274">
            <v>0</v>
          </cell>
          <cell r="AM274">
            <v>0</v>
          </cell>
          <cell r="AS274">
            <v>0</v>
          </cell>
          <cell r="AU274">
            <v>0</v>
          </cell>
          <cell r="AW274">
            <v>0</v>
          </cell>
          <cell r="AY274">
            <v>0</v>
          </cell>
          <cell r="BA274">
            <v>0</v>
          </cell>
          <cell r="BC274">
            <v>30</v>
          </cell>
          <cell r="BD274" t="str">
            <v>X</v>
          </cell>
          <cell r="BE274">
            <v>0</v>
          </cell>
          <cell r="BG274">
            <v>30</v>
          </cell>
          <cell r="BH274" t="str">
            <v>X</v>
          </cell>
          <cell r="BM274" t="str">
            <v>Jo Harding</v>
          </cell>
          <cell r="BN274">
            <v>42840.188900462963</v>
          </cell>
          <cell r="BO274" t="str">
            <v>24V77040V4563621H</v>
          </cell>
          <cell r="BP274">
            <v>12</v>
          </cell>
          <cell r="BQ274" t="str">
            <v>Card</v>
          </cell>
          <cell r="BR274" t="b">
            <v>1</v>
          </cell>
          <cell r="BS274">
            <v>5374078102895</v>
          </cell>
          <cell r="BT274" t="str">
            <v>22 Selkirk Drive</v>
          </cell>
          <cell r="BV274" t="str">
            <v>Holmes Chapel</v>
          </cell>
          <cell r="BW274" t="str">
            <v>Cheshire</v>
          </cell>
          <cell r="BX274" t="str">
            <v>CW4 7LJ</v>
          </cell>
          <cell r="BY274" t="str">
            <v>nh.kelly@btinternet.com</v>
          </cell>
          <cell r="BZ274">
            <v>7815585261</v>
          </cell>
          <cell r="CA274">
            <v>7815585261</v>
          </cell>
          <cell r="CB274" t="b">
            <v>1</v>
          </cell>
        </row>
        <row r="275">
          <cell r="A275">
            <v>282</v>
          </cell>
          <cell r="B275">
            <v>34320</v>
          </cell>
          <cell r="C275">
            <v>3346375</v>
          </cell>
          <cell r="D275" t="b">
            <v>1</v>
          </cell>
          <cell r="E275" t="str">
            <v>Megan</v>
          </cell>
          <cell r="F275" t="str">
            <v>Kettle</v>
          </cell>
          <cell r="G275" t="str">
            <v>Megan KETTLE</v>
          </cell>
          <cell r="H275" t="str">
            <v>Warrington A C</v>
          </cell>
          <cell r="I275" t="str">
            <v>Birchwood High School</v>
          </cell>
          <cell r="J275" t="str">
            <v>U17 Women</v>
          </cell>
          <cell r="K275" t="str">
            <v>Female</v>
          </cell>
          <cell r="L275" t="str">
            <v>Birth</v>
          </cell>
          <cell r="M275" t="str">
            <v>Warrington</v>
          </cell>
          <cell r="N275">
            <v>37023</v>
          </cell>
          <cell r="O275">
            <v>0</v>
          </cell>
          <cell r="Q275">
            <v>0</v>
          </cell>
          <cell r="S275">
            <v>0</v>
          </cell>
          <cell r="U275">
            <v>0</v>
          </cell>
          <cell r="W275">
            <v>0</v>
          </cell>
          <cell r="Y275">
            <v>0</v>
          </cell>
          <cell r="AA275">
            <v>0</v>
          </cell>
          <cell r="AC275">
            <v>0</v>
          </cell>
          <cell r="AE275">
            <v>0</v>
          </cell>
          <cell r="AM275">
            <v>0</v>
          </cell>
          <cell r="AS275">
            <v>0</v>
          </cell>
          <cell r="AU275">
            <v>0</v>
          </cell>
          <cell r="AW275">
            <v>0</v>
          </cell>
          <cell r="AY275">
            <v>0</v>
          </cell>
          <cell r="BA275">
            <v>0</v>
          </cell>
          <cell r="BC275">
            <v>0</v>
          </cell>
          <cell r="BE275">
            <v>30</v>
          </cell>
          <cell r="BF275">
            <v>42.03</v>
          </cell>
          <cell r="BG275">
            <v>0</v>
          </cell>
          <cell r="BM275" t="str">
            <v>Alex Wort/Dave Spencer</v>
          </cell>
          <cell r="BN275">
            <v>42740.128750000003</v>
          </cell>
          <cell r="BO275" t="str">
            <v>9GL332091B679293U</v>
          </cell>
          <cell r="BP275">
            <v>6</v>
          </cell>
          <cell r="BQ275" t="str">
            <v>Card</v>
          </cell>
          <cell r="BR275" t="b">
            <v>1</v>
          </cell>
          <cell r="BS275">
            <v>16171741636298</v>
          </cell>
          <cell r="BT275" t="str">
            <v>21A Tweedsmuir Close</v>
          </cell>
          <cell r="BU275" t="str">
            <v>Fearnhead</v>
          </cell>
          <cell r="BV275" t="str">
            <v>Warrington</v>
          </cell>
          <cell r="BW275" t="str">
            <v>Cheshire</v>
          </cell>
          <cell r="BX275" t="str">
            <v>WA2 0EL</v>
          </cell>
          <cell r="BY275" t="str">
            <v>alysonkettle@sky.com</v>
          </cell>
          <cell r="BZ275" t="str">
            <v>07860 100494</v>
          </cell>
          <cell r="CA275" t="str">
            <v>07860 100494</v>
          </cell>
        </row>
        <row r="276">
          <cell r="A276">
            <v>283</v>
          </cell>
          <cell r="B276">
            <v>34326</v>
          </cell>
          <cell r="C276">
            <v>3396768</v>
          </cell>
          <cell r="D276" t="b">
            <v>1</v>
          </cell>
          <cell r="E276" t="str">
            <v>Sam</v>
          </cell>
          <cell r="F276" t="str">
            <v>Kyriacou</v>
          </cell>
          <cell r="G276" t="str">
            <v>Sam KYRIACOU</v>
          </cell>
          <cell r="H276" t="str">
            <v>Macclesfield Harriers &amp; AC</v>
          </cell>
          <cell r="I276" t="str">
            <v>holmes chapel comprehensive</v>
          </cell>
          <cell r="J276" t="str">
            <v>U17 Women</v>
          </cell>
          <cell r="K276" t="str">
            <v>Female</v>
          </cell>
          <cell r="L276" t="str">
            <v>Residency</v>
          </cell>
          <cell r="M276" t="str">
            <v>hull</v>
          </cell>
          <cell r="N276">
            <v>37203</v>
          </cell>
          <cell r="O276">
            <v>0</v>
          </cell>
          <cell r="Q276">
            <v>0</v>
          </cell>
          <cell r="S276">
            <v>0</v>
          </cell>
          <cell r="U276">
            <v>0</v>
          </cell>
          <cell r="W276">
            <v>30</v>
          </cell>
          <cell r="X276" t="str">
            <v>X</v>
          </cell>
          <cell r="Y276">
            <v>0</v>
          </cell>
          <cell r="AA276">
            <v>0</v>
          </cell>
          <cell r="AC276">
            <v>0</v>
          </cell>
          <cell r="AE276">
            <v>0</v>
          </cell>
          <cell r="AM276">
            <v>0</v>
          </cell>
          <cell r="AS276">
            <v>0</v>
          </cell>
          <cell r="AU276">
            <v>0</v>
          </cell>
          <cell r="AW276">
            <v>0</v>
          </cell>
          <cell r="AY276">
            <v>0</v>
          </cell>
          <cell r="BA276">
            <v>0</v>
          </cell>
          <cell r="BC276">
            <v>0</v>
          </cell>
          <cell r="BE276">
            <v>0</v>
          </cell>
          <cell r="BG276">
            <v>0</v>
          </cell>
          <cell r="BM276" t="str">
            <v>Coach ..</v>
          </cell>
          <cell r="BN276">
            <v>42740.175069444442</v>
          </cell>
          <cell r="BO276">
            <v>0</v>
          </cell>
          <cell r="BP276">
            <v>6</v>
          </cell>
          <cell r="BQ276" t="str">
            <v>BACS</v>
          </cell>
          <cell r="BR276" t="b">
            <v>1</v>
          </cell>
          <cell r="BS276">
            <v>19090741636412</v>
          </cell>
          <cell r="BT276" t="str">
            <v>fern bank</v>
          </cell>
          <cell r="BU276" t="str">
            <v>holmes chapel road</v>
          </cell>
          <cell r="BV276" t="str">
            <v>sproston</v>
          </cell>
          <cell r="BW276" t="str">
            <v>cheshire</v>
          </cell>
          <cell r="BX276" t="str">
            <v>cw47lw</v>
          </cell>
          <cell r="BY276" t="str">
            <v>tracy@kyriacoumail.net</v>
          </cell>
          <cell r="BZ276" t="str">
            <v>Phone Number (Day)</v>
          </cell>
          <cell r="CA276">
            <v>7725119841</v>
          </cell>
        </row>
        <row r="277">
          <cell r="A277">
            <v>284</v>
          </cell>
          <cell r="B277">
            <v>34454</v>
          </cell>
          <cell r="C277">
            <v>3153654</v>
          </cell>
          <cell r="D277" t="b">
            <v>1</v>
          </cell>
          <cell r="E277" t="str">
            <v>Emily</v>
          </cell>
          <cell r="F277" t="str">
            <v>Lowery</v>
          </cell>
          <cell r="G277" t="str">
            <v>Emily LOWERY</v>
          </cell>
          <cell r="H277" t="str">
            <v>Macclesfield Harriers &amp; AC</v>
          </cell>
          <cell r="I277" t="str">
            <v>Holmes Chapel Comprehensive</v>
          </cell>
          <cell r="J277" t="str">
            <v>U17 Women</v>
          </cell>
          <cell r="K277" t="str">
            <v>Female</v>
          </cell>
          <cell r="L277" t="str">
            <v>Residency</v>
          </cell>
          <cell r="M277" t="str">
            <v>crewe</v>
          </cell>
          <cell r="N277">
            <v>37092</v>
          </cell>
          <cell r="O277">
            <v>0</v>
          </cell>
          <cell r="Q277">
            <v>0</v>
          </cell>
          <cell r="S277">
            <v>0</v>
          </cell>
          <cell r="U277">
            <v>30</v>
          </cell>
          <cell r="V277">
            <v>2.19</v>
          </cell>
          <cell r="W277">
            <v>0</v>
          </cell>
          <cell r="Y277">
            <v>0</v>
          </cell>
          <cell r="AA277">
            <v>0</v>
          </cell>
          <cell r="AC277">
            <v>0</v>
          </cell>
          <cell r="AE277">
            <v>0</v>
          </cell>
          <cell r="AM277">
            <v>0</v>
          </cell>
          <cell r="AS277">
            <v>0</v>
          </cell>
          <cell r="AU277">
            <v>0</v>
          </cell>
          <cell r="AW277">
            <v>0</v>
          </cell>
          <cell r="AY277">
            <v>0</v>
          </cell>
          <cell r="BA277">
            <v>0</v>
          </cell>
          <cell r="BC277">
            <v>0</v>
          </cell>
          <cell r="BE277">
            <v>0</v>
          </cell>
          <cell r="BG277">
            <v>0</v>
          </cell>
          <cell r="BM277" t="str">
            <v>Alison Hartass</v>
          </cell>
          <cell r="BN277">
            <v>42771.458310185182</v>
          </cell>
          <cell r="BO277" t="str">
            <v>1AG283888K5362348</v>
          </cell>
          <cell r="BP277">
            <v>6</v>
          </cell>
          <cell r="BQ277" t="str">
            <v>Card</v>
          </cell>
          <cell r="BR277" t="b">
            <v>1</v>
          </cell>
          <cell r="BS277">
            <v>1189921864990</v>
          </cell>
          <cell r="BT277" t="str">
            <v>8 Armistead Way</v>
          </cell>
          <cell r="BU277" t="str">
            <v>Cranage</v>
          </cell>
          <cell r="BV277" t="str">
            <v>Crewe</v>
          </cell>
          <cell r="BW277" t="str">
            <v>Cheshire</v>
          </cell>
          <cell r="BX277" t="str">
            <v>CW4 8FE</v>
          </cell>
          <cell r="BY277" t="str">
            <v>emily.lowery@btinternet.com</v>
          </cell>
          <cell r="BZ277" t="str">
            <v>01477 544583</v>
          </cell>
          <cell r="CA277" t="str">
            <v>07810 332950</v>
          </cell>
        </row>
        <row r="278">
          <cell r="A278">
            <v>285</v>
          </cell>
          <cell r="B278">
            <v>34311</v>
          </cell>
          <cell r="C278">
            <v>3281855</v>
          </cell>
          <cell r="D278" t="b">
            <v>1</v>
          </cell>
          <cell r="E278" t="str">
            <v>Mia</v>
          </cell>
          <cell r="F278" t="str">
            <v>Lowndes</v>
          </cell>
          <cell r="G278" t="str">
            <v>Mia LOWNDES</v>
          </cell>
          <cell r="H278" t="str">
            <v>Sale Harriers Manchester</v>
          </cell>
          <cell r="I278" t="str">
            <v>School ..</v>
          </cell>
          <cell r="J278" t="str">
            <v>U17 Women</v>
          </cell>
          <cell r="K278" t="str">
            <v>Female</v>
          </cell>
          <cell r="L278" t="str">
            <v>Birth</v>
          </cell>
          <cell r="M278" t="str">
            <v>Crewe</v>
          </cell>
          <cell r="N278">
            <v>37413</v>
          </cell>
          <cell r="O278">
            <v>0</v>
          </cell>
          <cell r="Q278">
            <v>30</v>
          </cell>
          <cell r="R278">
            <v>25.8</v>
          </cell>
          <cell r="S278">
            <v>30</v>
          </cell>
          <cell r="T278" t="str">
            <v>X</v>
          </cell>
          <cell r="U278">
            <v>0</v>
          </cell>
          <cell r="W278">
            <v>0</v>
          </cell>
          <cell r="Y278">
            <v>0</v>
          </cell>
          <cell r="AA278">
            <v>0</v>
          </cell>
          <cell r="AC278">
            <v>0</v>
          </cell>
          <cell r="AE278">
            <v>0</v>
          </cell>
          <cell r="AM278">
            <v>0</v>
          </cell>
          <cell r="AS278">
            <v>0</v>
          </cell>
          <cell r="AU278">
            <v>0</v>
          </cell>
          <cell r="AW278">
            <v>0</v>
          </cell>
          <cell r="AY278">
            <v>0</v>
          </cell>
          <cell r="BA278">
            <v>0</v>
          </cell>
          <cell r="BC278">
            <v>0</v>
          </cell>
          <cell r="BE278">
            <v>0</v>
          </cell>
          <cell r="BG278">
            <v>0</v>
          </cell>
          <cell r="BM278" t="str">
            <v>Patrick Bell</v>
          </cell>
          <cell r="BN278">
            <v>42740.095277777778</v>
          </cell>
          <cell r="BO278" t="str">
            <v>95N375029D923271J</v>
          </cell>
          <cell r="BP278">
            <v>6</v>
          </cell>
          <cell r="BQ278" t="str">
            <v>Card</v>
          </cell>
          <cell r="BR278" t="b">
            <v>1</v>
          </cell>
          <cell r="BS278">
            <v>60602741636223</v>
          </cell>
          <cell r="BT278" t="str">
            <v>23 Malvern way</v>
          </cell>
          <cell r="BV278" t="str">
            <v>Winsford</v>
          </cell>
          <cell r="BW278" t="str">
            <v>Cheshire</v>
          </cell>
          <cell r="BX278" t="str">
            <v>Cw7 1qe</v>
          </cell>
          <cell r="BY278" t="str">
            <v>Lisalowndes2010@gmail.com</v>
          </cell>
          <cell r="BZ278" t="str">
            <v>Phone Number (Day)</v>
          </cell>
          <cell r="CA278">
            <v>7442504828</v>
          </cell>
          <cell r="CB278" t="b">
            <v>1</v>
          </cell>
        </row>
        <row r="279">
          <cell r="A279">
            <v>286</v>
          </cell>
          <cell r="B279">
            <v>34128</v>
          </cell>
          <cell r="C279">
            <v>3545971</v>
          </cell>
          <cell r="D279" t="b">
            <v>1</v>
          </cell>
          <cell r="E279" t="str">
            <v>Chloe</v>
          </cell>
          <cell r="F279" t="str">
            <v>Mason</v>
          </cell>
          <cell r="G279" t="str">
            <v>Chloe MASON</v>
          </cell>
          <cell r="H279" t="str">
            <v>Warrington A C</v>
          </cell>
          <cell r="I279" t="str">
            <v>Bridgewater High School</v>
          </cell>
          <cell r="J279" t="str">
            <v>U17 Women</v>
          </cell>
          <cell r="K279" t="str">
            <v>Female</v>
          </cell>
          <cell r="L279" t="str">
            <v>Birth</v>
          </cell>
          <cell r="M279" t="str">
            <v>Warrington</v>
          </cell>
          <cell r="N279">
            <v>36957</v>
          </cell>
          <cell r="O279">
            <v>0</v>
          </cell>
          <cell r="Q279">
            <v>0</v>
          </cell>
          <cell r="S279">
            <v>30</v>
          </cell>
          <cell r="T279" t="str">
            <v>X</v>
          </cell>
          <cell r="U279">
            <v>0</v>
          </cell>
          <cell r="W279">
            <v>0</v>
          </cell>
          <cell r="Y279">
            <v>0</v>
          </cell>
          <cell r="AA279">
            <v>0</v>
          </cell>
          <cell r="AC279">
            <v>0</v>
          </cell>
          <cell r="AE279">
            <v>0</v>
          </cell>
          <cell r="AM279">
            <v>0</v>
          </cell>
          <cell r="AS279">
            <v>0</v>
          </cell>
          <cell r="AU279">
            <v>0</v>
          </cell>
          <cell r="AW279">
            <v>0</v>
          </cell>
          <cell r="AY279">
            <v>0</v>
          </cell>
          <cell r="BA279">
            <v>0</v>
          </cell>
          <cell r="BC279">
            <v>0</v>
          </cell>
          <cell r="BE279">
            <v>0</v>
          </cell>
          <cell r="BG279">
            <v>0</v>
          </cell>
          <cell r="BM279" t="str">
            <v>Russel Tart</v>
          </cell>
          <cell r="BN279">
            <v>42854.299108796295</v>
          </cell>
          <cell r="BO279" t="str">
            <v>8TY24738HU9516154</v>
          </cell>
          <cell r="BP279">
            <v>6</v>
          </cell>
          <cell r="BQ279" t="str">
            <v>Card</v>
          </cell>
          <cell r="BR279" t="b">
            <v>1</v>
          </cell>
          <cell r="BS279">
            <v>70301387734808</v>
          </cell>
          <cell r="BT279" t="str">
            <v>22 Appleford close</v>
          </cell>
          <cell r="BV279" t="str">
            <v>Warrington</v>
          </cell>
          <cell r="BW279" t="str">
            <v>Cheshire</v>
          </cell>
          <cell r="BX279" t="str">
            <v>WA43DP</v>
          </cell>
          <cell r="BY279" t="str">
            <v>masontl@icloud.com</v>
          </cell>
          <cell r="BZ279">
            <v>7853206168</v>
          </cell>
          <cell r="CA279">
            <v>7853206168</v>
          </cell>
        </row>
        <row r="280">
          <cell r="A280">
            <v>287</v>
          </cell>
          <cell r="B280">
            <v>33048</v>
          </cell>
          <cell r="C280">
            <v>2966901</v>
          </cell>
          <cell r="D280" t="b">
            <v>1</v>
          </cell>
          <cell r="E280" t="str">
            <v>Elizabeth</v>
          </cell>
          <cell r="F280" t="str">
            <v>McMahon</v>
          </cell>
          <cell r="G280" t="str">
            <v>Elizabeth MCMAHON</v>
          </cell>
          <cell r="H280" t="str">
            <v>West Cheshire AC</v>
          </cell>
          <cell r="I280" t="str">
            <v>Upton-by-high school</v>
          </cell>
          <cell r="J280" t="str">
            <v>U17 Women</v>
          </cell>
          <cell r="K280" t="str">
            <v>Female</v>
          </cell>
          <cell r="L280" t="str">
            <v>Birth</v>
          </cell>
          <cell r="M280" t="str">
            <v>Chester</v>
          </cell>
          <cell r="N280">
            <v>36862</v>
          </cell>
          <cell r="O280">
            <v>0</v>
          </cell>
          <cell r="Q280">
            <v>0</v>
          </cell>
          <cell r="S280">
            <v>0</v>
          </cell>
          <cell r="U280">
            <v>30</v>
          </cell>
          <cell r="V280" t="str">
            <v>X</v>
          </cell>
          <cell r="W280">
            <v>0</v>
          </cell>
          <cell r="Y280">
            <v>0</v>
          </cell>
          <cell r="AA280">
            <v>0</v>
          </cell>
          <cell r="AC280">
            <v>0</v>
          </cell>
          <cell r="AE280">
            <v>30</v>
          </cell>
          <cell r="AF280" t="str">
            <v>X</v>
          </cell>
          <cell r="AM280">
            <v>0</v>
          </cell>
          <cell r="AS280">
            <v>0</v>
          </cell>
          <cell r="AU280">
            <v>0</v>
          </cell>
          <cell r="AW280">
            <v>0</v>
          </cell>
          <cell r="AY280">
            <v>0</v>
          </cell>
          <cell r="BA280">
            <v>0</v>
          </cell>
          <cell r="BC280">
            <v>0</v>
          </cell>
          <cell r="BE280">
            <v>0</v>
          </cell>
          <cell r="BG280">
            <v>0</v>
          </cell>
          <cell r="BM280" t="str">
            <v>Tim</v>
          </cell>
          <cell r="BN280">
            <v>42842.51734953704</v>
          </cell>
          <cell r="BO280">
            <v>0</v>
          </cell>
          <cell r="BP280">
            <v>12</v>
          </cell>
          <cell r="BQ280" t="str">
            <v>Cheque</v>
          </cell>
          <cell r="BR280" t="b">
            <v>1</v>
          </cell>
          <cell r="BS280">
            <v>33551431980910</v>
          </cell>
          <cell r="BT280" t="str">
            <v>333 Parkgate Road</v>
          </cell>
          <cell r="BV280" t="str">
            <v>Chester</v>
          </cell>
          <cell r="BW280" t="str">
            <v>Cheshire</v>
          </cell>
          <cell r="BX280" t="str">
            <v>CH1 4BE</v>
          </cell>
          <cell r="BY280" t="str">
            <v>mcmahonbm@hotmail.co.uk</v>
          </cell>
          <cell r="BZ280">
            <v>1244374266</v>
          </cell>
          <cell r="CA280">
            <v>7427847704</v>
          </cell>
        </row>
        <row r="281">
          <cell r="A281">
            <v>288</v>
          </cell>
          <cell r="B281">
            <v>34815</v>
          </cell>
          <cell r="C281">
            <v>3412941</v>
          </cell>
          <cell r="D281" t="b">
            <v>1</v>
          </cell>
          <cell r="E281" t="str">
            <v>Lisa</v>
          </cell>
          <cell r="F281" t="str">
            <v>Meadows</v>
          </cell>
          <cell r="G281" t="str">
            <v>Lisa MEADOWS</v>
          </cell>
          <cell r="H281" t="str">
            <v>Vale Royal AC</v>
          </cell>
          <cell r="I281" t="str">
            <v>School ..</v>
          </cell>
          <cell r="J281" t="str">
            <v>Senior Women</v>
          </cell>
          <cell r="K281" t="str">
            <v>Female</v>
          </cell>
          <cell r="L281" t="str">
            <v>Birth</v>
          </cell>
          <cell r="M281" t="str">
            <v>bath</v>
          </cell>
          <cell r="N281">
            <v>25815</v>
          </cell>
          <cell r="O281">
            <v>0</v>
          </cell>
          <cell r="Q281">
            <v>0</v>
          </cell>
          <cell r="S281">
            <v>0</v>
          </cell>
          <cell r="U281">
            <v>0</v>
          </cell>
          <cell r="W281">
            <v>0</v>
          </cell>
          <cell r="Y281">
            <v>0</v>
          </cell>
          <cell r="AA281">
            <v>0</v>
          </cell>
          <cell r="AC281">
            <v>0</v>
          </cell>
          <cell r="AE281">
            <v>0</v>
          </cell>
          <cell r="AM281">
            <v>10</v>
          </cell>
          <cell r="AN281">
            <v>13.146000000000001</v>
          </cell>
          <cell r="AS281">
            <v>0</v>
          </cell>
          <cell r="AU281">
            <v>0</v>
          </cell>
          <cell r="AW281">
            <v>0</v>
          </cell>
          <cell r="AY281">
            <v>0</v>
          </cell>
          <cell r="BA281">
            <v>0</v>
          </cell>
          <cell r="BC281">
            <v>0</v>
          </cell>
          <cell r="BE281">
            <v>0</v>
          </cell>
          <cell r="BG281">
            <v>0</v>
          </cell>
          <cell r="BM281" t="str">
            <v>Coach ..</v>
          </cell>
          <cell r="BN281">
            <v>42860.374166666668</v>
          </cell>
          <cell r="BO281" t="str">
            <v>3PR41461DL7503108</v>
          </cell>
          <cell r="BP281">
            <v>6</v>
          </cell>
          <cell r="BQ281" t="str">
            <v>Card</v>
          </cell>
          <cell r="BR281" t="b">
            <v>1</v>
          </cell>
          <cell r="BS281">
            <v>41704375735566</v>
          </cell>
          <cell r="BT281" t="str">
            <v>376 Chester Road</v>
          </cell>
          <cell r="BU281" t="str">
            <v>Hartford</v>
          </cell>
          <cell r="BV281" t="str">
            <v>Northwich</v>
          </cell>
          <cell r="BW281" t="str">
            <v>Cheshire</v>
          </cell>
          <cell r="BX281" t="str">
            <v>CW8 2AQ</v>
          </cell>
          <cell r="BY281" t="str">
            <v>lisa.meadows2@sky.com</v>
          </cell>
          <cell r="BZ281">
            <v>7979594895</v>
          </cell>
          <cell r="CA281">
            <v>7979594895</v>
          </cell>
        </row>
        <row r="282">
          <cell r="A282">
            <v>289</v>
          </cell>
          <cell r="B282">
            <v>34917</v>
          </cell>
          <cell r="C282">
            <v>3534587</v>
          </cell>
          <cell r="D282" t="b">
            <v>1</v>
          </cell>
          <cell r="E282" t="str">
            <v>Ella</v>
          </cell>
          <cell r="F282" t="str">
            <v>Mercer</v>
          </cell>
          <cell r="G282" t="str">
            <v>Ella MERCER</v>
          </cell>
          <cell r="H282" t="str">
            <v>Warrington A C</v>
          </cell>
          <cell r="I282" t="str">
            <v>School ..</v>
          </cell>
          <cell r="J282" t="str">
            <v>U13 Girls</v>
          </cell>
          <cell r="K282" t="str">
            <v>Female</v>
          </cell>
          <cell r="L282" t="str">
            <v>Residency</v>
          </cell>
          <cell r="M282" t="str">
            <v>Widnes</v>
          </cell>
          <cell r="N282">
            <v>38922</v>
          </cell>
          <cell r="O282">
            <v>0</v>
          </cell>
          <cell r="Q282">
            <v>50</v>
          </cell>
          <cell r="R282" t="str">
            <v>X</v>
          </cell>
          <cell r="S282">
            <v>0</v>
          </cell>
          <cell r="U282">
            <v>0</v>
          </cell>
          <cell r="W282">
            <v>0</v>
          </cell>
          <cell r="Y282">
            <v>0</v>
          </cell>
          <cell r="AA282">
            <v>0</v>
          </cell>
          <cell r="AC282">
            <v>0</v>
          </cell>
          <cell r="AE282">
            <v>0</v>
          </cell>
          <cell r="AM282">
            <v>0</v>
          </cell>
          <cell r="AS282">
            <v>0</v>
          </cell>
          <cell r="AU282">
            <v>0</v>
          </cell>
          <cell r="AW282">
            <v>0</v>
          </cell>
          <cell r="AY282">
            <v>0</v>
          </cell>
          <cell r="BA282">
            <v>0</v>
          </cell>
          <cell r="BC282">
            <v>0</v>
          </cell>
          <cell r="BE282">
            <v>0</v>
          </cell>
          <cell r="BG282">
            <v>0</v>
          </cell>
          <cell r="BM282" t="str">
            <v>Coach ..</v>
          </cell>
          <cell r="BN282">
            <v>42891.099803240744</v>
          </cell>
          <cell r="BO282" t="str">
            <v>08W521837P474584J</v>
          </cell>
          <cell r="BP282">
            <v>6</v>
          </cell>
          <cell r="BQ282" t="str">
            <v>Card</v>
          </cell>
          <cell r="BR282" t="b">
            <v>1</v>
          </cell>
          <cell r="BS282">
            <v>24072729659017</v>
          </cell>
          <cell r="BT282" t="str">
            <v>18 Holborn Court</v>
          </cell>
          <cell r="BV282" t="str">
            <v>Widnes</v>
          </cell>
          <cell r="BW282" t="str">
            <v>Cheshire</v>
          </cell>
          <cell r="BX282" t="str">
            <v>Wa89UG</v>
          </cell>
          <cell r="BY282" t="str">
            <v>neilmercer@hotmail.co.uk</v>
          </cell>
          <cell r="BZ282">
            <v>1514202066</v>
          </cell>
          <cell r="CA282">
            <v>7762207859</v>
          </cell>
        </row>
        <row r="283">
          <cell r="A283">
            <v>290</v>
          </cell>
          <cell r="B283">
            <v>35006</v>
          </cell>
          <cell r="C283">
            <v>3126237</v>
          </cell>
          <cell r="D283" t="b">
            <v>1</v>
          </cell>
          <cell r="E283" t="str">
            <v>Katelyn</v>
          </cell>
          <cell r="F283" t="str">
            <v>Mooney</v>
          </cell>
          <cell r="G283" t="str">
            <v>Katelyn MOONEY</v>
          </cell>
          <cell r="H283" t="str">
            <v>Crewe &amp; Nantwich AC</v>
          </cell>
          <cell r="I283" t="str">
            <v>St Thomas More, Crewe</v>
          </cell>
          <cell r="J283" t="str">
            <v>U17 Women</v>
          </cell>
          <cell r="K283" t="str">
            <v>Female</v>
          </cell>
          <cell r="L283" t="str">
            <v>Birth</v>
          </cell>
          <cell r="M283" t="str">
            <v>Crewe</v>
          </cell>
          <cell r="N283">
            <v>37058</v>
          </cell>
          <cell r="O283">
            <v>0</v>
          </cell>
          <cell r="Q283">
            <v>0</v>
          </cell>
          <cell r="S283">
            <v>0</v>
          </cell>
          <cell r="U283">
            <v>0</v>
          </cell>
          <cell r="W283">
            <v>0</v>
          </cell>
          <cell r="Y283">
            <v>0</v>
          </cell>
          <cell r="AA283">
            <v>0</v>
          </cell>
          <cell r="AC283">
            <v>0</v>
          </cell>
          <cell r="AE283">
            <v>0</v>
          </cell>
          <cell r="AM283">
            <v>30</v>
          </cell>
          <cell r="AN283">
            <v>10.112</v>
          </cell>
          <cell r="AS283">
            <v>0</v>
          </cell>
          <cell r="AU283">
            <v>0</v>
          </cell>
          <cell r="AW283">
            <v>0</v>
          </cell>
          <cell r="AY283">
            <v>0</v>
          </cell>
          <cell r="BA283">
            <v>0</v>
          </cell>
          <cell r="BC283">
            <v>0</v>
          </cell>
          <cell r="BE283">
            <v>0</v>
          </cell>
          <cell r="BG283">
            <v>0</v>
          </cell>
          <cell r="BM283" t="str">
            <v>Coach ..</v>
          </cell>
          <cell r="BN283">
            <v>42891.522465277776</v>
          </cell>
          <cell r="BO283" t="str">
            <v>22E18417KW060090T</v>
          </cell>
          <cell r="BP283">
            <v>6</v>
          </cell>
          <cell r="BQ283" t="str">
            <v>Card</v>
          </cell>
          <cell r="BR283" t="b">
            <v>1</v>
          </cell>
          <cell r="BS283">
            <v>16601729660387</v>
          </cell>
          <cell r="BT283" t="str">
            <v>30 Stephenson Drive</v>
          </cell>
          <cell r="BV283" t="str">
            <v>Crewe</v>
          </cell>
          <cell r="BW283" t="str">
            <v>Cheshire</v>
          </cell>
          <cell r="BX283" t="str">
            <v>CW1 5GN</v>
          </cell>
          <cell r="BY283" t="str">
            <v>ruthmooney@hotmail.co.uk</v>
          </cell>
          <cell r="BZ283" t="str">
            <v>01270 500466</v>
          </cell>
          <cell r="CA283" t="str">
            <v>07969 595178</v>
          </cell>
        </row>
        <row r="284">
          <cell r="A284">
            <v>291</v>
          </cell>
          <cell r="B284">
            <v>32353</v>
          </cell>
          <cell r="C284">
            <v>2998832</v>
          </cell>
          <cell r="D284" t="b">
            <v>1</v>
          </cell>
          <cell r="E284" t="str">
            <v>Lily</v>
          </cell>
          <cell r="F284" t="str">
            <v>Moorhouse</v>
          </cell>
          <cell r="G284" t="str">
            <v>Lily MOORHOUSE</v>
          </cell>
          <cell r="H284" t="str">
            <v>West Cheshire AC</v>
          </cell>
          <cell r="I284" t="str">
            <v>Tarporley High School</v>
          </cell>
          <cell r="J284" t="str">
            <v>U17 Women</v>
          </cell>
          <cell r="K284" t="str">
            <v>Female</v>
          </cell>
          <cell r="L284" t="str">
            <v>Residency</v>
          </cell>
          <cell r="M284" t="str">
            <v>Liverpool</v>
          </cell>
          <cell r="N284">
            <v>37437</v>
          </cell>
          <cell r="O284">
            <v>0</v>
          </cell>
          <cell r="Q284">
            <v>30</v>
          </cell>
          <cell r="R284" t="str">
            <v>X</v>
          </cell>
          <cell r="S284">
            <v>30</v>
          </cell>
          <cell r="T284" t="str">
            <v>X</v>
          </cell>
          <cell r="U284">
            <v>30</v>
          </cell>
          <cell r="V284" t="str">
            <v>X</v>
          </cell>
          <cell r="W284">
            <v>0</v>
          </cell>
          <cell r="Y284">
            <v>0</v>
          </cell>
          <cell r="AA284">
            <v>0</v>
          </cell>
          <cell r="AC284">
            <v>0</v>
          </cell>
          <cell r="AE284">
            <v>0</v>
          </cell>
          <cell r="AM284">
            <v>0</v>
          </cell>
          <cell r="AS284">
            <v>0</v>
          </cell>
          <cell r="AU284">
            <v>0</v>
          </cell>
          <cell r="AW284">
            <v>0</v>
          </cell>
          <cell r="AY284">
            <v>0</v>
          </cell>
          <cell r="BA284">
            <v>0</v>
          </cell>
          <cell r="BC284">
            <v>0</v>
          </cell>
          <cell r="BE284">
            <v>0</v>
          </cell>
          <cell r="BG284">
            <v>0</v>
          </cell>
          <cell r="BM284" t="str">
            <v>Tim Durrant/Dennis Wall</v>
          </cell>
          <cell r="BN284">
            <v>42829.143379629626</v>
          </cell>
          <cell r="BO284" t="str">
            <v>4ES53963DN276093L</v>
          </cell>
          <cell r="BP284">
            <v>18</v>
          </cell>
          <cell r="BQ284" t="str">
            <v>Card</v>
          </cell>
          <cell r="BR284" t="b">
            <v>1</v>
          </cell>
          <cell r="BS284">
            <v>12345455966152</v>
          </cell>
          <cell r="BT284" t="str">
            <v>Four Lane Ends</v>
          </cell>
          <cell r="BU284" t="str">
            <v>Willington Lane</v>
          </cell>
          <cell r="BV284" t="str">
            <v>Kelsall</v>
          </cell>
          <cell r="BW284" t="str">
            <v>Cheshire</v>
          </cell>
          <cell r="BX284" t="str">
            <v>CW6 0PP</v>
          </cell>
          <cell r="BY284" t="str">
            <v>hannah@constructivethinking.co.uk</v>
          </cell>
          <cell r="BZ284">
            <v>7946492754</v>
          </cell>
          <cell r="CA284">
            <v>7961346764</v>
          </cell>
        </row>
        <row r="285">
          <cell r="A285">
            <v>292</v>
          </cell>
          <cell r="B285">
            <v>34437</v>
          </cell>
          <cell r="C285">
            <v>3548882</v>
          </cell>
          <cell r="D285" t="b">
            <v>1</v>
          </cell>
          <cell r="E285" t="str">
            <v>Charlotte</v>
          </cell>
          <cell r="F285" t="str">
            <v>Moran</v>
          </cell>
          <cell r="G285" t="str">
            <v>Charlotte MORAN</v>
          </cell>
          <cell r="H285" t="str">
            <v>Macclesfield Harriers &amp; AC</v>
          </cell>
          <cell r="I285" t="str">
            <v>St Albans Primary School, Macclesfield</v>
          </cell>
          <cell r="J285" t="str">
            <v>U13 Girls</v>
          </cell>
          <cell r="K285" t="str">
            <v>Female</v>
          </cell>
          <cell r="L285" t="str">
            <v>Birth</v>
          </cell>
          <cell r="M285" t="str">
            <v>Macclesfield</v>
          </cell>
          <cell r="N285">
            <v>38740</v>
          </cell>
          <cell r="O285">
            <v>0</v>
          </cell>
          <cell r="Q285">
            <v>0</v>
          </cell>
          <cell r="S285">
            <v>0</v>
          </cell>
          <cell r="U285">
            <v>50</v>
          </cell>
          <cell r="V285" t="str">
            <v>X</v>
          </cell>
          <cell r="W285">
            <v>0</v>
          </cell>
          <cell r="Y285">
            <v>0</v>
          </cell>
          <cell r="AA285">
            <v>0</v>
          </cell>
          <cell r="AC285">
            <v>0</v>
          </cell>
          <cell r="AE285">
            <v>0</v>
          </cell>
          <cell r="AM285">
            <v>0</v>
          </cell>
          <cell r="AS285">
            <v>0</v>
          </cell>
          <cell r="AU285">
            <v>0</v>
          </cell>
          <cell r="AW285">
            <v>0</v>
          </cell>
          <cell r="AY285">
            <v>0</v>
          </cell>
          <cell r="BA285">
            <v>0</v>
          </cell>
          <cell r="BC285">
            <v>0</v>
          </cell>
          <cell r="BE285">
            <v>0</v>
          </cell>
          <cell r="BG285">
            <v>0</v>
          </cell>
          <cell r="BM285" t="str">
            <v>Coach ..</v>
          </cell>
          <cell r="BN285">
            <v>42771.269988425927</v>
          </cell>
          <cell r="BO285" t="str">
            <v>5HE28236DK614713G</v>
          </cell>
          <cell r="BP285">
            <v>6</v>
          </cell>
          <cell r="BQ285" t="str">
            <v>Card</v>
          </cell>
          <cell r="BR285" t="b">
            <v>1</v>
          </cell>
          <cell r="BS285">
            <v>1612121864354</v>
          </cell>
          <cell r="BT285" t="str">
            <v>14 Sheldon Drive</v>
          </cell>
          <cell r="BV285" t="str">
            <v>Macclesfield</v>
          </cell>
          <cell r="BW285" t="str">
            <v>Cheshire</v>
          </cell>
          <cell r="BX285" t="str">
            <v>SK11 7GT</v>
          </cell>
          <cell r="BY285" t="str">
            <v>JCMCEM@outlook.com</v>
          </cell>
          <cell r="BZ285" t="str">
            <v>01625 612903</v>
          </cell>
          <cell r="CA285">
            <v>7772515747</v>
          </cell>
        </row>
        <row r="286">
          <cell r="A286">
            <v>293</v>
          </cell>
          <cell r="B286">
            <v>33043</v>
          </cell>
          <cell r="C286">
            <v>3331341</v>
          </cell>
          <cell r="D286" t="b">
            <v>1</v>
          </cell>
          <cell r="E286" t="str">
            <v>Stephanie</v>
          </cell>
          <cell r="F286" t="str">
            <v>Moss</v>
          </cell>
          <cell r="G286" t="str">
            <v>Stephanie MOSS</v>
          </cell>
          <cell r="H286" t="str">
            <v>Sale Harriers Manchester</v>
          </cell>
          <cell r="I286" t="str">
            <v>Wilmslow High School</v>
          </cell>
          <cell r="J286" t="str">
            <v>U17 Women</v>
          </cell>
          <cell r="K286" t="str">
            <v>Female</v>
          </cell>
          <cell r="L286" t="str">
            <v>Residency</v>
          </cell>
          <cell r="M286" t="str">
            <v>Chelmsford</v>
          </cell>
          <cell r="N286">
            <v>37400</v>
          </cell>
          <cell r="O286">
            <v>0</v>
          </cell>
          <cell r="Q286">
            <v>0</v>
          </cell>
          <cell r="S286">
            <v>0</v>
          </cell>
          <cell r="U286">
            <v>30</v>
          </cell>
          <cell r="V286" t="str">
            <v>2.13.2</v>
          </cell>
          <cell r="W286">
            <v>30</v>
          </cell>
          <cell r="X286">
            <v>4.43</v>
          </cell>
          <cell r="Y286">
            <v>0</v>
          </cell>
          <cell r="AA286">
            <v>0</v>
          </cell>
          <cell r="AC286">
            <v>0</v>
          </cell>
          <cell r="AE286">
            <v>0</v>
          </cell>
          <cell r="AM286">
            <v>0</v>
          </cell>
          <cell r="AS286">
            <v>0</v>
          </cell>
          <cell r="AU286">
            <v>0</v>
          </cell>
          <cell r="AW286">
            <v>0</v>
          </cell>
          <cell r="AY286">
            <v>0</v>
          </cell>
          <cell r="BA286">
            <v>0</v>
          </cell>
          <cell r="BC286">
            <v>0</v>
          </cell>
          <cell r="BE286">
            <v>0</v>
          </cell>
          <cell r="BG286">
            <v>0</v>
          </cell>
          <cell r="BM286" t="str">
            <v>Richard Goddard</v>
          </cell>
          <cell r="BN286">
            <v>42842.443171296298</v>
          </cell>
          <cell r="BO286" t="str">
            <v>09N24961LH946512T</v>
          </cell>
          <cell r="BP286">
            <v>12</v>
          </cell>
          <cell r="BQ286" t="str">
            <v>Card</v>
          </cell>
          <cell r="BR286" t="b">
            <v>1</v>
          </cell>
          <cell r="BS286">
            <v>24502431980767</v>
          </cell>
          <cell r="BT286" t="str">
            <v>39 Broad Walk</v>
          </cell>
          <cell r="BV286" t="str">
            <v>Wilmslow</v>
          </cell>
          <cell r="BW286" t="str">
            <v>Cheshire</v>
          </cell>
          <cell r="BX286" t="str">
            <v>SK9 5PL</v>
          </cell>
          <cell r="BY286" t="str">
            <v>Clare.mcg@virgin.net</v>
          </cell>
          <cell r="BZ286">
            <v>1625528056</v>
          </cell>
          <cell r="CA286">
            <v>2625528056</v>
          </cell>
        </row>
        <row r="287">
          <cell r="A287">
            <v>294</v>
          </cell>
          <cell r="B287">
            <v>33940</v>
          </cell>
          <cell r="C287">
            <v>3230289</v>
          </cell>
          <cell r="D287" t="b">
            <v>1</v>
          </cell>
          <cell r="E287" t="str">
            <v>Ashley</v>
          </cell>
          <cell r="F287" t="str">
            <v>Nemits</v>
          </cell>
          <cell r="G287" t="str">
            <v>Ashley NEMITS</v>
          </cell>
          <cell r="H287" t="str">
            <v>Warrington A C</v>
          </cell>
          <cell r="I287" t="str">
            <v>Bridgewater High School</v>
          </cell>
          <cell r="J287" t="str">
            <v>U15 Girls</v>
          </cell>
          <cell r="K287" t="str">
            <v>Female</v>
          </cell>
          <cell r="L287" t="str">
            <v>Birth</v>
          </cell>
          <cell r="M287" t="str">
            <v>Warrington</v>
          </cell>
          <cell r="N287">
            <v>38066</v>
          </cell>
          <cell r="O287">
            <v>0</v>
          </cell>
          <cell r="Q287">
            <v>0</v>
          </cell>
          <cell r="S287">
            <v>0</v>
          </cell>
          <cell r="U287">
            <v>40</v>
          </cell>
          <cell r="V287">
            <v>2.25</v>
          </cell>
          <cell r="W287">
            <v>0</v>
          </cell>
          <cell r="Y287">
            <v>0</v>
          </cell>
          <cell r="AA287">
            <v>0</v>
          </cell>
          <cell r="AC287">
            <v>0</v>
          </cell>
          <cell r="AE287">
            <v>0</v>
          </cell>
          <cell r="AM287">
            <v>0</v>
          </cell>
          <cell r="AS287">
            <v>0</v>
          </cell>
          <cell r="AU287">
            <v>0</v>
          </cell>
          <cell r="AW287">
            <v>0</v>
          </cell>
          <cell r="AY287">
            <v>0</v>
          </cell>
          <cell r="BA287">
            <v>0</v>
          </cell>
          <cell r="BC287">
            <v>0</v>
          </cell>
          <cell r="BE287">
            <v>0</v>
          </cell>
          <cell r="BG287">
            <v>0</v>
          </cell>
          <cell r="BM287" t="str">
            <v>Trevor Painter</v>
          </cell>
          <cell r="BN287">
            <v>42851.493784722225</v>
          </cell>
          <cell r="BO287" t="str">
            <v>8P084522YK467953W</v>
          </cell>
          <cell r="BP287">
            <v>6</v>
          </cell>
          <cell r="BQ287" t="str">
            <v>Card</v>
          </cell>
          <cell r="BR287" t="b">
            <v>1</v>
          </cell>
          <cell r="BS287">
            <v>2030433832430</v>
          </cell>
          <cell r="BT287" t="str">
            <v>20 St. Georges Close</v>
          </cell>
          <cell r="BU287" t="str">
            <v>Appleton</v>
          </cell>
          <cell r="BV287" t="str">
            <v>Warrington</v>
          </cell>
          <cell r="BW287" t="str">
            <v>Cheshire</v>
          </cell>
          <cell r="BX287" t="str">
            <v>WA45RB</v>
          </cell>
          <cell r="BY287" t="str">
            <v>joannenemits@yahoo.co.uk</v>
          </cell>
          <cell r="BZ287" t="str">
            <v>01925 349503</v>
          </cell>
          <cell r="CA287" t="str">
            <v>07962 371731</v>
          </cell>
        </row>
        <row r="288">
          <cell r="A288">
            <v>295</v>
          </cell>
          <cell r="B288">
            <v>32481</v>
          </cell>
          <cell r="C288">
            <v>33459394</v>
          </cell>
          <cell r="D288" t="b">
            <v>1</v>
          </cell>
          <cell r="E288" t="str">
            <v>Chloe</v>
          </cell>
          <cell r="F288" t="str">
            <v>Newbigging</v>
          </cell>
          <cell r="G288" t="str">
            <v>Chloe NEWBIGGING</v>
          </cell>
          <cell r="H288" t="str">
            <v>Sale Harriers Manchester</v>
          </cell>
          <cell r="I288" t="str">
            <v>Tytherington High School</v>
          </cell>
          <cell r="J288" t="str">
            <v>U17 Women</v>
          </cell>
          <cell r="K288" t="str">
            <v>Female</v>
          </cell>
          <cell r="L288" t="str">
            <v>Birth</v>
          </cell>
          <cell r="M288" t="str">
            <v>Macclesfield</v>
          </cell>
          <cell r="N288">
            <v>37198</v>
          </cell>
          <cell r="O288">
            <v>0</v>
          </cell>
          <cell r="Q288">
            <v>0</v>
          </cell>
          <cell r="S288">
            <v>30</v>
          </cell>
          <cell r="T288">
            <v>42.18</v>
          </cell>
          <cell r="U288">
            <v>0</v>
          </cell>
          <cell r="W288">
            <v>0</v>
          </cell>
          <cell r="Y288">
            <v>0</v>
          </cell>
          <cell r="AA288">
            <v>0</v>
          </cell>
          <cell r="AC288">
            <v>0</v>
          </cell>
          <cell r="AE288">
            <v>0</v>
          </cell>
          <cell r="AM288">
            <v>0</v>
          </cell>
          <cell r="AS288">
            <v>0</v>
          </cell>
          <cell r="AU288">
            <v>0</v>
          </cell>
          <cell r="AW288">
            <v>0</v>
          </cell>
          <cell r="AY288">
            <v>0</v>
          </cell>
          <cell r="BA288">
            <v>0</v>
          </cell>
          <cell r="BC288">
            <v>0</v>
          </cell>
          <cell r="BE288">
            <v>0</v>
          </cell>
          <cell r="BG288">
            <v>0</v>
          </cell>
          <cell r="BM288" t="str">
            <v>John Smith at Sale/ Manchester</v>
          </cell>
          <cell r="BN288">
            <v>42920.154409722221</v>
          </cell>
          <cell r="BO288" t="str">
            <v>2UR00086DM6235711</v>
          </cell>
          <cell r="BP288">
            <v>6</v>
          </cell>
          <cell r="BQ288" t="str">
            <v>Card</v>
          </cell>
          <cell r="BR288" t="b">
            <v>1</v>
          </cell>
          <cell r="BS288">
            <v>31120809918016</v>
          </cell>
          <cell r="BT288" t="str">
            <v>150 Buxton Road</v>
          </cell>
          <cell r="BV288" t="str">
            <v>Macclesfield</v>
          </cell>
          <cell r="BW288" t="str">
            <v>Cheshire</v>
          </cell>
          <cell r="BX288" t="str">
            <v>SK10 1NG</v>
          </cell>
          <cell r="BY288" t="str">
            <v>nicolanewbigging@gmail.com</v>
          </cell>
          <cell r="BZ288">
            <v>7966499897</v>
          </cell>
          <cell r="CA288">
            <v>7966499897</v>
          </cell>
        </row>
        <row r="289">
          <cell r="A289">
            <v>296</v>
          </cell>
          <cell r="B289">
            <v>35004</v>
          </cell>
          <cell r="C289">
            <v>3537291</v>
          </cell>
          <cell r="D289" t="b">
            <v>1</v>
          </cell>
          <cell r="E289" t="str">
            <v>Amy</v>
          </cell>
          <cell r="F289" t="str">
            <v>Nuttall</v>
          </cell>
          <cell r="G289" t="str">
            <v>Amy NUTTALL</v>
          </cell>
          <cell r="H289" t="str">
            <v>Warrington A C</v>
          </cell>
          <cell r="I289" t="str">
            <v>Lymm High School</v>
          </cell>
          <cell r="J289" t="str">
            <v>U17 Women</v>
          </cell>
          <cell r="K289" t="str">
            <v>Female</v>
          </cell>
          <cell r="L289" t="str">
            <v>Residency</v>
          </cell>
          <cell r="M289" t="str">
            <v>Bishop Auckland</v>
          </cell>
          <cell r="N289">
            <v>36790</v>
          </cell>
          <cell r="O289">
            <v>0</v>
          </cell>
          <cell r="Q289">
            <v>0</v>
          </cell>
          <cell r="S289">
            <v>0</v>
          </cell>
          <cell r="U289">
            <v>30</v>
          </cell>
          <cell r="V289">
            <v>2.35</v>
          </cell>
          <cell r="W289">
            <v>30</v>
          </cell>
          <cell r="X289">
            <v>4.59</v>
          </cell>
          <cell r="Y289">
            <v>0</v>
          </cell>
          <cell r="AA289">
            <v>0</v>
          </cell>
          <cell r="AC289">
            <v>0</v>
          </cell>
          <cell r="AE289">
            <v>0</v>
          </cell>
          <cell r="AM289">
            <v>0</v>
          </cell>
          <cell r="AS289">
            <v>0</v>
          </cell>
          <cell r="AU289">
            <v>0</v>
          </cell>
          <cell r="AW289">
            <v>0</v>
          </cell>
          <cell r="AY289">
            <v>0</v>
          </cell>
          <cell r="BA289">
            <v>0</v>
          </cell>
          <cell r="BC289">
            <v>0</v>
          </cell>
          <cell r="BE289">
            <v>0</v>
          </cell>
          <cell r="BG289">
            <v>0</v>
          </cell>
          <cell r="BM289" t="str">
            <v>Russ Tart</v>
          </cell>
          <cell r="BN289">
            <v>42891.514618055553</v>
          </cell>
          <cell r="BO289" t="str">
            <v>9BP94446NN704750Y</v>
          </cell>
          <cell r="BP289">
            <v>12</v>
          </cell>
          <cell r="BQ289" t="str">
            <v>Card</v>
          </cell>
          <cell r="BR289" t="b">
            <v>1</v>
          </cell>
          <cell r="BS289">
            <v>21200729660343</v>
          </cell>
          <cell r="BT289" t="str">
            <v>1 Cornheys Cottage</v>
          </cell>
          <cell r="BU289" t="str">
            <v>Crouchley Lane</v>
          </cell>
          <cell r="BV289" t="str">
            <v>Lymm</v>
          </cell>
          <cell r="BW289" t="str">
            <v>Cheshire</v>
          </cell>
          <cell r="BX289" t="str">
            <v>Wa13 0TJ</v>
          </cell>
          <cell r="BY289" t="str">
            <v>joannenuttall2001@yahoo.com</v>
          </cell>
          <cell r="BZ289" t="str">
            <v>01925 756244</v>
          </cell>
          <cell r="CA289" t="str">
            <v>07760 230008</v>
          </cell>
        </row>
        <row r="290">
          <cell r="A290">
            <v>297</v>
          </cell>
          <cell r="B290">
            <v>32904</v>
          </cell>
          <cell r="C290">
            <v>2677369</v>
          </cell>
          <cell r="D290" t="b">
            <v>1</v>
          </cell>
          <cell r="E290" t="str">
            <v>Carol</v>
          </cell>
          <cell r="F290" t="str">
            <v>Parsons</v>
          </cell>
          <cell r="G290" t="str">
            <v>Carol PARSONS</v>
          </cell>
          <cell r="H290" t="str">
            <v>Ellesmere Port Running Club</v>
          </cell>
          <cell r="I290" t="str">
            <v>School ..</v>
          </cell>
          <cell r="J290" t="str">
            <v>Senior Women</v>
          </cell>
          <cell r="K290" t="str">
            <v>Female</v>
          </cell>
          <cell r="L290" t="str">
            <v>Residency</v>
          </cell>
          <cell r="M290" t="str">
            <v>Town/City Place of Birth ...</v>
          </cell>
          <cell r="N290">
            <v>28414</v>
          </cell>
          <cell r="O290">
            <v>0</v>
          </cell>
          <cell r="Q290">
            <v>0</v>
          </cell>
          <cell r="S290">
            <v>0</v>
          </cell>
          <cell r="U290">
            <v>0</v>
          </cell>
          <cell r="W290">
            <v>0</v>
          </cell>
          <cell r="Y290">
            <v>10</v>
          </cell>
          <cell r="AA290">
            <v>0</v>
          </cell>
          <cell r="AC290">
            <v>0</v>
          </cell>
          <cell r="AE290">
            <v>0</v>
          </cell>
          <cell r="AM290">
            <v>10</v>
          </cell>
          <cell r="AN290">
            <v>10.17</v>
          </cell>
          <cell r="AS290">
            <v>0</v>
          </cell>
          <cell r="AU290">
            <v>0</v>
          </cell>
          <cell r="AW290">
            <v>0</v>
          </cell>
          <cell r="AY290">
            <v>0</v>
          </cell>
          <cell r="BA290">
            <v>0</v>
          </cell>
          <cell r="BC290">
            <v>0</v>
          </cell>
          <cell r="BE290">
            <v>0</v>
          </cell>
          <cell r="BG290">
            <v>0</v>
          </cell>
          <cell r="BM290" t="str">
            <v>Kelly crickmore</v>
          </cell>
          <cell r="BN290">
            <v>42840.078842592593</v>
          </cell>
          <cell r="BO290" t="str">
            <v>12A02907KH639825D</v>
          </cell>
          <cell r="BP290">
            <v>12</v>
          </cell>
          <cell r="BQ290" t="str">
            <v>Card</v>
          </cell>
          <cell r="BR290" t="b">
            <v>1</v>
          </cell>
          <cell r="BS290">
            <v>1610778102721</v>
          </cell>
          <cell r="BT290" t="str">
            <v>4 Merton drive</v>
          </cell>
          <cell r="BV290" t="str">
            <v>Chester</v>
          </cell>
          <cell r="BW290" t="str">
            <v>Cheshire</v>
          </cell>
          <cell r="BX290" t="str">
            <v>CH4 7PQ</v>
          </cell>
          <cell r="BY290" t="str">
            <v>Carol-parsons@live.co.uk</v>
          </cell>
          <cell r="BZ290" t="str">
            <v>01244 680819</v>
          </cell>
          <cell r="CA290">
            <v>7503184179</v>
          </cell>
          <cell r="CB290" t="b">
            <v>1</v>
          </cell>
        </row>
        <row r="291">
          <cell r="A291">
            <v>298</v>
          </cell>
          <cell r="B291">
            <v>34031</v>
          </cell>
          <cell r="C291">
            <v>2920292</v>
          </cell>
          <cell r="D291" t="b">
            <v>1</v>
          </cell>
          <cell r="E291" t="str">
            <v>Sophie</v>
          </cell>
          <cell r="F291" t="str">
            <v>Percival</v>
          </cell>
          <cell r="G291" t="str">
            <v>Sophie PERCIVAL</v>
          </cell>
          <cell r="H291" t="str">
            <v>West Cheshire AC</v>
          </cell>
          <cell r="I291" t="str">
            <v>whitby high school</v>
          </cell>
          <cell r="J291" t="str">
            <v>U23 Women</v>
          </cell>
          <cell r="K291" t="str">
            <v>Female</v>
          </cell>
          <cell r="L291" t="str">
            <v>Birth</v>
          </cell>
          <cell r="M291" t="str">
            <v>cheshire</v>
          </cell>
          <cell r="N291">
            <v>35641</v>
          </cell>
          <cell r="O291">
            <v>0</v>
          </cell>
          <cell r="Q291">
            <v>0</v>
          </cell>
          <cell r="S291">
            <v>0</v>
          </cell>
          <cell r="U291">
            <v>0</v>
          </cell>
          <cell r="W291">
            <v>0</v>
          </cell>
          <cell r="Y291">
            <v>0</v>
          </cell>
          <cell r="AA291">
            <v>0</v>
          </cell>
          <cell r="AC291">
            <v>0</v>
          </cell>
          <cell r="AE291">
            <v>0</v>
          </cell>
          <cell r="AM291">
            <v>0</v>
          </cell>
          <cell r="AS291">
            <v>0</v>
          </cell>
          <cell r="AU291">
            <v>0</v>
          </cell>
          <cell r="AW291">
            <v>0</v>
          </cell>
          <cell r="AY291">
            <v>0</v>
          </cell>
          <cell r="BA291">
            <v>10</v>
          </cell>
          <cell r="BB291" t="str">
            <v>X</v>
          </cell>
          <cell r="BC291">
            <v>0</v>
          </cell>
          <cell r="BE291">
            <v>0</v>
          </cell>
          <cell r="BG291">
            <v>10</v>
          </cell>
          <cell r="BH291" t="str">
            <v>X</v>
          </cell>
          <cell r="BM291" t="str">
            <v>Dave Mckay</v>
          </cell>
          <cell r="BN291">
            <v>42853.082280092596</v>
          </cell>
          <cell r="BO291" t="str">
            <v>6EU609718A574491D</v>
          </cell>
          <cell r="BP291">
            <v>12</v>
          </cell>
          <cell r="BQ291" t="str">
            <v>Card</v>
          </cell>
          <cell r="BR291" t="b">
            <v>1</v>
          </cell>
          <cell r="BS291">
            <v>54321387732691</v>
          </cell>
          <cell r="BT291" t="str">
            <v>10 Jersey Avenue</v>
          </cell>
          <cell r="BV291" t="str">
            <v>Ellesmere Port</v>
          </cell>
          <cell r="BW291" t="str">
            <v>Cheshire</v>
          </cell>
          <cell r="BX291" t="str">
            <v>CH65 9HZ</v>
          </cell>
          <cell r="BY291" t="str">
            <v>sophie_percival@yahoo.co.uk</v>
          </cell>
          <cell r="BZ291">
            <v>7824772864</v>
          </cell>
          <cell r="CA291">
            <v>7824772864</v>
          </cell>
          <cell r="CB291" t="b">
            <v>1</v>
          </cell>
        </row>
        <row r="292">
          <cell r="A292">
            <v>299</v>
          </cell>
          <cell r="B292">
            <v>34913</v>
          </cell>
          <cell r="C292">
            <v>2957558</v>
          </cell>
          <cell r="D292" t="b">
            <v>0</v>
          </cell>
          <cell r="E292" t="str">
            <v>Alice</v>
          </cell>
          <cell r="F292" t="str">
            <v>Preece</v>
          </cell>
          <cell r="G292" t="str">
            <v>Alice PREECE</v>
          </cell>
          <cell r="H292" t="str">
            <v>Warrington A C</v>
          </cell>
          <cell r="I292" t="str">
            <v>Altrincham Grammar School for Girls</v>
          </cell>
          <cell r="J292" t="str">
            <v>U20 Women</v>
          </cell>
          <cell r="K292" t="str">
            <v>Female</v>
          </cell>
          <cell r="L292" t="str">
            <v>Residency</v>
          </cell>
          <cell r="M292" t="str">
            <v>Town/City Place of Birth ...</v>
          </cell>
          <cell r="N292">
            <v>36149</v>
          </cell>
          <cell r="O292">
            <v>0</v>
          </cell>
          <cell r="Q292">
            <v>20</v>
          </cell>
          <cell r="R292" t="str">
            <v>X</v>
          </cell>
          <cell r="S292">
            <v>0</v>
          </cell>
          <cell r="U292">
            <v>0</v>
          </cell>
          <cell r="W292">
            <v>0</v>
          </cell>
          <cell r="Y292">
            <v>0</v>
          </cell>
          <cell r="AA292">
            <v>0</v>
          </cell>
          <cell r="AC292">
            <v>0</v>
          </cell>
          <cell r="AE292">
            <v>0</v>
          </cell>
          <cell r="AM292">
            <v>0</v>
          </cell>
          <cell r="AS292">
            <v>0</v>
          </cell>
          <cell r="AU292">
            <v>0</v>
          </cell>
          <cell r="AW292">
            <v>0</v>
          </cell>
          <cell r="AY292">
            <v>0</v>
          </cell>
          <cell r="BA292">
            <v>0</v>
          </cell>
          <cell r="BC292">
            <v>0</v>
          </cell>
          <cell r="BE292">
            <v>0</v>
          </cell>
          <cell r="BG292">
            <v>0</v>
          </cell>
          <cell r="BM292" t="str">
            <v>Coach ..</v>
          </cell>
          <cell r="BN292">
            <v>42891.08</v>
          </cell>
          <cell r="BO292" t="str">
            <v>4TM30529UP322551L</v>
          </cell>
          <cell r="BP292">
            <v>6</v>
          </cell>
          <cell r="BQ292" t="str">
            <v>Card</v>
          </cell>
          <cell r="BR292" t="b">
            <v>1</v>
          </cell>
          <cell r="BS292">
            <v>66147729658997</v>
          </cell>
          <cell r="BT292" t="str">
            <v>105 Hallfields Road</v>
          </cell>
          <cell r="BV292" t="str">
            <v>Warrington</v>
          </cell>
          <cell r="BW292" t="str">
            <v>Cheshire</v>
          </cell>
          <cell r="BX292" t="str">
            <v>WA2 8DS</v>
          </cell>
          <cell r="BY292" t="str">
            <v>alice.preece@gmail.com</v>
          </cell>
          <cell r="BZ292" t="str">
            <v>Phone Number (Day)</v>
          </cell>
          <cell r="CB292" t="b">
            <v>1</v>
          </cell>
        </row>
        <row r="293">
          <cell r="A293">
            <v>300</v>
          </cell>
          <cell r="B293">
            <v>32382</v>
          </cell>
          <cell r="C293">
            <v>2703603</v>
          </cell>
          <cell r="D293" t="b">
            <v>1</v>
          </cell>
          <cell r="E293" t="str">
            <v>Jenny</v>
          </cell>
          <cell r="F293" t="str">
            <v>Pyatt</v>
          </cell>
          <cell r="G293" t="str">
            <v>Jenny PYATT</v>
          </cell>
          <cell r="H293" t="str">
            <v>Liverpool Pembroke &amp; Sefton H AC</v>
          </cell>
          <cell r="I293" t="str">
            <v>St Nicholas Catholic High School</v>
          </cell>
          <cell r="J293" t="str">
            <v>U20 Women</v>
          </cell>
          <cell r="K293" t="str">
            <v>Female</v>
          </cell>
          <cell r="L293" t="str">
            <v>Birth</v>
          </cell>
          <cell r="M293" t="str">
            <v>Chester</v>
          </cell>
          <cell r="N293">
            <v>36081</v>
          </cell>
          <cell r="O293">
            <v>0</v>
          </cell>
          <cell r="Q293">
            <v>0</v>
          </cell>
          <cell r="S293">
            <v>0</v>
          </cell>
          <cell r="U293">
            <v>0</v>
          </cell>
          <cell r="W293">
            <v>0</v>
          </cell>
          <cell r="Y293">
            <v>0</v>
          </cell>
          <cell r="AA293">
            <v>0</v>
          </cell>
          <cell r="AC293">
            <v>0</v>
          </cell>
          <cell r="AE293">
            <v>0</v>
          </cell>
          <cell r="AM293">
            <v>0</v>
          </cell>
          <cell r="AS293">
            <v>0</v>
          </cell>
          <cell r="AU293">
            <v>0</v>
          </cell>
          <cell r="AW293">
            <v>0</v>
          </cell>
          <cell r="AY293">
            <v>0</v>
          </cell>
          <cell r="BA293">
            <v>20</v>
          </cell>
          <cell r="BB293">
            <v>9.7899999999999991</v>
          </cell>
          <cell r="BC293">
            <v>20</v>
          </cell>
          <cell r="BD293">
            <v>43.7</v>
          </cell>
          <cell r="BE293">
            <v>0</v>
          </cell>
          <cell r="BG293">
            <v>0</v>
          </cell>
          <cell r="BM293" t="str">
            <v>Dave Brown</v>
          </cell>
          <cell r="BN293">
            <v>42829.514097222222</v>
          </cell>
          <cell r="BO293" t="str">
            <v>0MG461924B268462L</v>
          </cell>
          <cell r="BP293">
            <v>12</v>
          </cell>
          <cell r="BQ293" t="str">
            <v>Card</v>
          </cell>
          <cell r="BR293" t="b">
            <v>1</v>
          </cell>
          <cell r="BS293">
            <v>22119455966962</v>
          </cell>
          <cell r="BT293" t="str">
            <v>Charleston</v>
          </cell>
          <cell r="BU293" t="str">
            <v>Blakemere Lane</v>
          </cell>
          <cell r="BV293" t="str">
            <v>Norley</v>
          </cell>
          <cell r="BW293" t="str">
            <v>Cheshire</v>
          </cell>
          <cell r="BX293" t="str">
            <v>WA6 6NW</v>
          </cell>
          <cell r="BY293" t="str">
            <v>helzpyatt@btinternet.com</v>
          </cell>
          <cell r="BZ293">
            <v>1928787885</v>
          </cell>
          <cell r="CB293" t="b">
            <v>1</v>
          </cell>
        </row>
        <row r="294">
          <cell r="A294">
            <v>301</v>
          </cell>
          <cell r="B294">
            <v>34953</v>
          </cell>
          <cell r="C294">
            <v>3450259</v>
          </cell>
          <cell r="D294" t="b">
            <v>1</v>
          </cell>
          <cell r="E294" t="str">
            <v>Lucia</v>
          </cell>
          <cell r="F294" t="str">
            <v>Pyne</v>
          </cell>
          <cell r="G294" t="str">
            <v>Lucia PYNE</v>
          </cell>
          <cell r="H294" t="str">
            <v>West Cheshire AC</v>
          </cell>
          <cell r="I294" t="str">
            <v>West Kirby Grammar School</v>
          </cell>
          <cell r="J294" t="str">
            <v>U15 Girls</v>
          </cell>
          <cell r="K294" t="str">
            <v>Female</v>
          </cell>
          <cell r="L294" t="str">
            <v>Residency</v>
          </cell>
          <cell r="M294" t="str">
            <v>Manchester</v>
          </cell>
          <cell r="N294">
            <v>38219</v>
          </cell>
          <cell r="O294">
            <v>0</v>
          </cell>
          <cell r="Q294">
            <v>0</v>
          </cell>
          <cell r="S294">
            <v>0</v>
          </cell>
          <cell r="U294">
            <v>0</v>
          </cell>
          <cell r="W294">
            <v>40</v>
          </cell>
          <cell r="X294">
            <v>5.17</v>
          </cell>
          <cell r="Y294">
            <v>0</v>
          </cell>
          <cell r="AA294">
            <v>0</v>
          </cell>
          <cell r="AC294">
            <v>0</v>
          </cell>
          <cell r="AE294">
            <v>0</v>
          </cell>
          <cell r="AM294">
            <v>0</v>
          </cell>
          <cell r="AS294">
            <v>0</v>
          </cell>
          <cell r="AU294">
            <v>0</v>
          </cell>
          <cell r="AW294">
            <v>0</v>
          </cell>
          <cell r="AY294">
            <v>0</v>
          </cell>
          <cell r="BA294">
            <v>0</v>
          </cell>
          <cell r="BC294">
            <v>0</v>
          </cell>
          <cell r="BE294">
            <v>0</v>
          </cell>
          <cell r="BG294">
            <v>0</v>
          </cell>
          <cell r="BM294" t="str">
            <v>Tim Durrant</v>
          </cell>
          <cell r="BN294">
            <v>42891.277615740742</v>
          </cell>
          <cell r="BO294" t="str">
            <v>3T388290BN5683531</v>
          </cell>
          <cell r="BP294">
            <v>6</v>
          </cell>
          <cell r="BQ294" t="str">
            <v>Card</v>
          </cell>
          <cell r="BR294" t="b">
            <v>1</v>
          </cell>
          <cell r="BS294">
            <v>20153729659651</v>
          </cell>
          <cell r="BT294" t="str">
            <v>2 Jacks Wood Avenue</v>
          </cell>
          <cell r="BV294" t="str">
            <v>Ellesmere Port</v>
          </cell>
          <cell r="BW294" t="str">
            <v>Cheshire</v>
          </cell>
          <cell r="BX294" t="str">
            <v>CH65 3BT</v>
          </cell>
          <cell r="BY294" t="str">
            <v>sarahpyne@hotmail.com</v>
          </cell>
          <cell r="BZ294">
            <v>7988702877</v>
          </cell>
        </row>
        <row r="295">
          <cell r="A295">
            <v>302</v>
          </cell>
          <cell r="B295">
            <v>34314</v>
          </cell>
          <cell r="C295">
            <v>2757518</v>
          </cell>
          <cell r="D295" t="b">
            <v>1</v>
          </cell>
          <cell r="E295" t="str">
            <v>Elizabeth</v>
          </cell>
          <cell r="F295" t="str">
            <v>Renondeau</v>
          </cell>
          <cell r="G295" t="str">
            <v>Elizabeth RENONDEAU</v>
          </cell>
          <cell r="H295" t="str">
            <v>Ellesmere Port Running Club</v>
          </cell>
          <cell r="I295" t="str">
            <v>School ..</v>
          </cell>
          <cell r="J295" t="str">
            <v>Senior Women</v>
          </cell>
          <cell r="K295" t="str">
            <v>Female</v>
          </cell>
          <cell r="L295" t="str">
            <v>Birth</v>
          </cell>
          <cell r="M295" t="str">
            <v>Burnley</v>
          </cell>
          <cell r="N295">
            <v>29006</v>
          </cell>
          <cell r="O295">
            <v>0</v>
          </cell>
          <cell r="Q295">
            <v>0</v>
          </cell>
          <cell r="S295">
            <v>0</v>
          </cell>
          <cell r="U295">
            <v>0</v>
          </cell>
          <cell r="W295">
            <v>0</v>
          </cell>
          <cell r="Y295">
            <v>10</v>
          </cell>
          <cell r="Z295" t="str">
            <v>X</v>
          </cell>
          <cell r="AA295">
            <v>0</v>
          </cell>
          <cell r="AC295">
            <v>0</v>
          </cell>
          <cell r="AE295">
            <v>0</v>
          </cell>
          <cell r="AM295">
            <v>10</v>
          </cell>
          <cell r="AN295" t="str">
            <v>X</v>
          </cell>
          <cell r="AS295">
            <v>0</v>
          </cell>
          <cell r="AU295">
            <v>0</v>
          </cell>
          <cell r="AW295">
            <v>0</v>
          </cell>
          <cell r="AY295">
            <v>0</v>
          </cell>
          <cell r="BA295">
            <v>0</v>
          </cell>
          <cell r="BC295">
            <v>0</v>
          </cell>
          <cell r="BE295">
            <v>0</v>
          </cell>
          <cell r="BG295">
            <v>0</v>
          </cell>
          <cell r="BM295" t="str">
            <v>Coach ..</v>
          </cell>
          <cell r="BN295">
            <v>42740.096817129626</v>
          </cell>
          <cell r="BO295" t="str">
            <v>0SD06462DE348433R</v>
          </cell>
          <cell r="BP295">
            <v>12</v>
          </cell>
          <cell r="BQ295" t="str">
            <v>Card</v>
          </cell>
          <cell r="BR295" t="b">
            <v>1</v>
          </cell>
          <cell r="BS295">
            <v>31579741636218</v>
          </cell>
          <cell r="BT295" t="str">
            <v>9 Regents Close</v>
          </cell>
          <cell r="BU295" t="str">
            <v>Vicars Cross</v>
          </cell>
          <cell r="BV295" t="str">
            <v>Chester</v>
          </cell>
          <cell r="BW295" t="str">
            <v>Cheshire</v>
          </cell>
          <cell r="BX295" t="str">
            <v>CH3 5HH</v>
          </cell>
          <cell r="BY295" t="str">
            <v>liz.renondeau@gmail.com</v>
          </cell>
          <cell r="CA295">
            <v>7812250614</v>
          </cell>
          <cell r="CB295" t="b">
            <v>1</v>
          </cell>
        </row>
        <row r="296">
          <cell r="A296">
            <v>303</v>
          </cell>
          <cell r="B296">
            <v>33067</v>
          </cell>
          <cell r="C296">
            <v>2663402</v>
          </cell>
          <cell r="D296" t="b">
            <v>1</v>
          </cell>
          <cell r="E296" t="str">
            <v>Heather</v>
          </cell>
          <cell r="F296" t="str">
            <v>Robbins</v>
          </cell>
          <cell r="G296" t="str">
            <v>Heather ROBBINS</v>
          </cell>
          <cell r="H296" t="str">
            <v>Crewe &amp; Nantwich AC</v>
          </cell>
          <cell r="I296" t="str">
            <v>School ..</v>
          </cell>
          <cell r="J296" t="str">
            <v>Senior Women</v>
          </cell>
          <cell r="K296" t="str">
            <v>Female</v>
          </cell>
          <cell r="L296" t="str">
            <v>Birth</v>
          </cell>
          <cell r="M296" t="str">
            <v>Crewe</v>
          </cell>
          <cell r="N296">
            <v>30981</v>
          </cell>
          <cell r="O296">
            <v>0</v>
          </cell>
          <cell r="Q296">
            <v>0</v>
          </cell>
          <cell r="S296">
            <v>0</v>
          </cell>
          <cell r="U296">
            <v>0</v>
          </cell>
          <cell r="W296">
            <v>0</v>
          </cell>
          <cell r="Y296">
            <v>0</v>
          </cell>
          <cell r="AA296">
            <v>0</v>
          </cell>
          <cell r="AC296">
            <v>0</v>
          </cell>
          <cell r="AE296">
            <v>0</v>
          </cell>
          <cell r="AM296">
            <v>0</v>
          </cell>
          <cell r="AS296">
            <v>0</v>
          </cell>
          <cell r="AU296">
            <v>0</v>
          </cell>
          <cell r="AW296">
            <v>10</v>
          </cell>
          <cell r="AX296" t="str">
            <v>X</v>
          </cell>
          <cell r="AY296">
            <v>0</v>
          </cell>
          <cell r="BA296">
            <v>0</v>
          </cell>
          <cell r="BC296">
            <v>0</v>
          </cell>
          <cell r="BE296">
            <v>0</v>
          </cell>
          <cell r="BG296">
            <v>0</v>
          </cell>
          <cell r="BM296" t="str">
            <v>Coach ..</v>
          </cell>
          <cell r="BN296">
            <v>42843.039560185185</v>
          </cell>
          <cell r="BO296" t="str">
            <v>9AS839637K155152X</v>
          </cell>
          <cell r="BP296">
            <v>6</v>
          </cell>
          <cell r="BQ296" t="str">
            <v>Card</v>
          </cell>
          <cell r="BR296" t="b">
            <v>1</v>
          </cell>
          <cell r="BS296">
            <v>10673431981489</v>
          </cell>
          <cell r="BT296" t="str">
            <v>34 Mirion Street</v>
          </cell>
          <cell r="BV296" t="str">
            <v>Crewe</v>
          </cell>
          <cell r="BW296" t="str">
            <v>Cheshire</v>
          </cell>
          <cell r="BX296" t="str">
            <v>CW1 2AP</v>
          </cell>
          <cell r="BY296" t="str">
            <v>hev_robbins@hotmail.co.uk</v>
          </cell>
          <cell r="BZ296">
            <v>7</v>
          </cell>
          <cell r="CA296">
            <v>7849208447</v>
          </cell>
        </row>
        <row r="297">
          <cell r="A297">
            <v>304</v>
          </cell>
          <cell r="B297">
            <v>34792</v>
          </cell>
          <cell r="C297">
            <v>3449002</v>
          </cell>
          <cell r="D297" t="b">
            <v>1</v>
          </cell>
          <cell r="E297" t="str">
            <v>Carys</v>
          </cell>
          <cell r="F297" t="str">
            <v>Roberts</v>
          </cell>
          <cell r="G297" t="str">
            <v>Carys ROBERTS</v>
          </cell>
          <cell r="H297" t="str">
            <v>West Cheshire AC</v>
          </cell>
          <cell r="I297" t="str">
            <v>Tarporley</v>
          </cell>
          <cell r="J297" t="str">
            <v>U13 Girls</v>
          </cell>
          <cell r="K297" t="str">
            <v>Female</v>
          </cell>
          <cell r="L297" t="str">
            <v>Birth</v>
          </cell>
          <cell r="M297" t="str">
            <v>Town/City Place of Birth ...</v>
          </cell>
          <cell r="N297">
            <v>38813</v>
          </cell>
          <cell r="O297">
            <v>0</v>
          </cell>
          <cell r="Q297">
            <v>0</v>
          </cell>
          <cell r="S297">
            <v>0</v>
          </cell>
          <cell r="U297">
            <v>50</v>
          </cell>
          <cell r="V297" t="str">
            <v>2.53.1</v>
          </cell>
          <cell r="W297">
            <v>0</v>
          </cell>
          <cell r="Y297">
            <v>0</v>
          </cell>
          <cell r="AA297">
            <v>0</v>
          </cell>
          <cell r="AC297">
            <v>0</v>
          </cell>
          <cell r="AE297">
            <v>0</v>
          </cell>
          <cell r="AM297">
            <v>0</v>
          </cell>
          <cell r="AS297">
            <v>0</v>
          </cell>
          <cell r="AU297">
            <v>0</v>
          </cell>
          <cell r="AW297">
            <v>50</v>
          </cell>
          <cell r="AX297">
            <v>3.46</v>
          </cell>
          <cell r="AY297">
            <v>0</v>
          </cell>
          <cell r="BA297">
            <v>0</v>
          </cell>
          <cell r="BC297">
            <v>0</v>
          </cell>
          <cell r="BE297">
            <v>0</v>
          </cell>
          <cell r="BG297">
            <v>0</v>
          </cell>
          <cell r="BM297" t="str">
            <v>Tim Durrant</v>
          </cell>
          <cell r="BN297">
            <v>42860.252870370372</v>
          </cell>
          <cell r="BO297" t="str">
            <v>2LX11288NP767192P</v>
          </cell>
          <cell r="BP297">
            <v>12</v>
          </cell>
          <cell r="BQ297" t="str">
            <v>Card</v>
          </cell>
          <cell r="BR297" t="b">
            <v>1</v>
          </cell>
          <cell r="BS297">
            <v>25316375735227</v>
          </cell>
          <cell r="BT297" t="str">
            <v>Northlea</v>
          </cell>
          <cell r="BU297" t="str">
            <v>11 Rue de Bohars</v>
          </cell>
          <cell r="BV297" t="str">
            <v>Tarporley</v>
          </cell>
          <cell r="BW297" t="str">
            <v>Cheshire</v>
          </cell>
          <cell r="BX297" t="str">
            <v>CW6 9HF</v>
          </cell>
          <cell r="BY297" t="str">
            <v>Robbo1121@live.co.uk</v>
          </cell>
          <cell r="BZ297" t="str">
            <v>01829 730373</v>
          </cell>
          <cell r="CA297" t="str">
            <v>07974 815983</v>
          </cell>
        </row>
        <row r="298">
          <cell r="A298">
            <v>305</v>
          </cell>
          <cell r="B298">
            <v>34030</v>
          </cell>
          <cell r="C298">
            <v>3583084</v>
          </cell>
          <cell r="D298" t="b">
            <v>1</v>
          </cell>
          <cell r="E298" t="str">
            <v>Grace</v>
          </cell>
          <cell r="F298" t="str">
            <v>Roberts</v>
          </cell>
          <cell r="G298" t="str">
            <v>Grace ROBERTS</v>
          </cell>
          <cell r="H298" t="str">
            <v>Vale Royal AC</v>
          </cell>
          <cell r="I298" t="str">
            <v>Hartford high</v>
          </cell>
          <cell r="J298" t="str">
            <v>U13 Girls</v>
          </cell>
          <cell r="K298" t="str">
            <v>Female</v>
          </cell>
          <cell r="L298" t="str">
            <v>Residency</v>
          </cell>
          <cell r="M298" t="str">
            <v>Chester</v>
          </cell>
          <cell r="N298">
            <v>38309</v>
          </cell>
          <cell r="O298">
            <v>0</v>
          </cell>
          <cell r="Q298">
            <v>0</v>
          </cell>
          <cell r="S298">
            <v>0</v>
          </cell>
          <cell r="U298">
            <v>50</v>
          </cell>
          <cell r="V298">
            <v>2.33</v>
          </cell>
          <cell r="W298">
            <v>50</v>
          </cell>
          <cell r="X298">
            <v>4.09</v>
          </cell>
          <cell r="Y298">
            <v>0</v>
          </cell>
          <cell r="AA298">
            <v>0</v>
          </cell>
          <cell r="AC298">
            <v>0</v>
          </cell>
          <cell r="AE298">
            <v>0</v>
          </cell>
          <cell r="AM298">
            <v>0</v>
          </cell>
          <cell r="AS298">
            <v>0</v>
          </cell>
          <cell r="AU298">
            <v>0</v>
          </cell>
          <cell r="AW298">
            <v>0</v>
          </cell>
          <cell r="AY298">
            <v>0</v>
          </cell>
          <cell r="BA298">
            <v>0</v>
          </cell>
          <cell r="BC298">
            <v>0</v>
          </cell>
          <cell r="BE298">
            <v>0</v>
          </cell>
          <cell r="BG298">
            <v>0</v>
          </cell>
          <cell r="BM298" t="str">
            <v>Coach ..</v>
          </cell>
          <cell r="BN298">
            <v>42853.076226851852</v>
          </cell>
          <cell r="BO298" t="str">
            <v>8J1918832C447035T</v>
          </cell>
          <cell r="BP298">
            <v>12</v>
          </cell>
          <cell r="BQ298" t="str">
            <v>Card</v>
          </cell>
          <cell r="BR298" t="b">
            <v>1</v>
          </cell>
          <cell r="BS298">
            <v>72199387732671</v>
          </cell>
          <cell r="BT298" t="str">
            <v>14 Douglas close</v>
          </cell>
          <cell r="BU298" t="str">
            <v>Hartford</v>
          </cell>
          <cell r="BV298" t="str">
            <v>Northwich</v>
          </cell>
          <cell r="BW298" t="str">
            <v>Cheshire</v>
          </cell>
          <cell r="BX298" t="str">
            <v>Cw8 1sh</v>
          </cell>
          <cell r="BY298" t="str">
            <v>helenthephysio@hotmail.com</v>
          </cell>
          <cell r="BZ298">
            <v>1606871919</v>
          </cell>
          <cell r="CA298">
            <v>7768322683</v>
          </cell>
        </row>
        <row r="299">
          <cell r="A299">
            <v>306</v>
          </cell>
          <cell r="B299">
            <v>32322</v>
          </cell>
          <cell r="C299">
            <v>3284208</v>
          </cell>
          <cell r="D299" t="b">
            <v>1</v>
          </cell>
          <cell r="E299" t="str">
            <v>Lauren</v>
          </cell>
          <cell r="F299" t="str">
            <v>Robinson</v>
          </cell>
          <cell r="G299" t="str">
            <v>Lauren ROBINSON</v>
          </cell>
          <cell r="H299" t="str">
            <v>Macclesfield Harriers &amp; AC</v>
          </cell>
          <cell r="I299" t="str">
            <v>School ..</v>
          </cell>
          <cell r="J299" t="str">
            <v>U17 Women</v>
          </cell>
          <cell r="K299" t="str">
            <v>Female</v>
          </cell>
          <cell r="L299" t="str">
            <v>Birth</v>
          </cell>
          <cell r="M299" t="str">
            <v>Macclesfield</v>
          </cell>
          <cell r="N299">
            <v>37483</v>
          </cell>
          <cell r="O299">
            <v>0</v>
          </cell>
          <cell r="Q299">
            <v>0</v>
          </cell>
          <cell r="S299">
            <v>30</v>
          </cell>
          <cell r="T299" t="str">
            <v>X</v>
          </cell>
          <cell r="U299">
            <v>30</v>
          </cell>
          <cell r="V299" t="str">
            <v>X</v>
          </cell>
          <cell r="W299">
            <v>0</v>
          </cell>
          <cell r="Y299">
            <v>0</v>
          </cell>
          <cell r="AA299">
            <v>0</v>
          </cell>
          <cell r="AC299">
            <v>0</v>
          </cell>
          <cell r="AE299">
            <v>0</v>
          </cell>
          <cell r="AM299">
            <v>0</v>
          </cell>
          <cell r="AS299">
            <v>0</v>
          </cell>
          <cell r="AU299">
            <v>0</v>
          </cell>
          <cell r="AW299">
            <v>0</v>
          </cell>
          <cell r="AY299">
            <v>0</v>
          </cell>
          <cell r="BA299">
            <v>0</v>
          </cell>
          <cell r="BC299">
            <v>0</v>
          </cell>
          <cell r="BE299">
            <v>0</v>
          </cell>
          <cell r="BG299">
            <v>0</v>
          </cell>
          <cell r="BM299" t="str">
            <v>Pauline Lynch</v>
          </cell>
          <cell r="BN299">
            <v>42798.53056712963</v>
          </cell>
          <cell r="BO299" t="str">
            <v>5YE23756A4868512C</v>
          </cell>
          <cell r="BP299">
            <v>12</v>
          </cell>
          <cell r="BQ299" t="str">
            <v>Card</v>
          </cell>
          <cell r="BR299" t="b">
            <v>1</v>
          </cell>
          <cell r="BS299">
            <v>84294102062633</v>
          </cell>
          <cell r="BT299" t="str">
            <v>6 Augusta Drive</v>
          </cell>
          <cell r="BV299" t="str">
            <v>Macclesfield</v>
          </cell>
          <cell r="BW299" t="str">
            <v>Cheshire</v>
          </cell>
          <cell r="BX299" t="str">
            <v>sk10 2ur</v>
          </cell>
          <cell r="BY299" t="str">
            <v>robinson_melanie@sky.com</v>
          </cell>
          <cell r="BZ299">
            <v>7970942665</v>
          </cell>
          <cell r="CA299">
            <v>7970942665</v>
          </cell>
        </row>
        <row r="300">
          <cell r="A300">
            <v>307</v>
          </cell>
          <cell r="B300">
            <v>34124</v>
          </cell>
          <cell r="C300">
            <v>3234726</v>
          </cell>
          <cell r="D300" t="b">
            <v>1</v>
          </cell>
          <cell r="E300" t="str">
            <v>Natasha</v>
          </cell>
          <cell r="F300" t="str">
            <v>Ryder</v>
          </cell>
          <cell r="G300" t="str">
            <v>Natasha RYDER</v>
          </cell>
          <cell r="H300" t="str">
            <v>Warrington A C</v>
          </cell>
          <cell r="I300" t="str">
            <v>Cardinal Newman High School</v>
          </cell>
          <cell r="J300" t="str">
            <v>U17 Women</v>
          </cell>
          <cell r="K300" t="str">
            <v>Female</v>
          </cell>
          <cell r="L300" t="str">
            <v>Birth</v>
          </cell>
          <cell r="M300" t="str">
            <v>Warrington</v>
          </cell>
          <cell r="N300">
            <v>37147</v>
          </cell>
          <cell r="O300">
            <v>0</v>
          </cell>
          <cell r="Q300">
            <v>0</v>
          </cell>
          <cell r="S300">
            <v>0</v>
          </cell>
          <cell r="U300">
            <v>0</v>
          </cell>
          <cell r="W300">
            <v>0</v>
          </cell>
          <cell r="Y300">
            <v>0</v>
          </cell>
          <cell r="AA300">
            <v>0</v>
          </cell>
          <cell r="AC300">
            <v>0</v>
          </cell>
          <cell r="AE300">
            <v>0</v>
          </cell>
          <cell r="AM300">
            <v>0</v>
          </cell>
          <cell r="AS300">
            <v>0</v>
          </cell>
          <cell r="AU300">
            <v>0</v>
          </cell>
          <cell r="AW300">
            <v>0</v>
          </cell>
          <cell r="AY300">
            <v>0</v>
          </cell>
          <cell r="BA300">
            <v>0</v>
          </cell>
          <cell r="BC300">
            <v>0</v>
          </cell>
          <cell r="BE300">
            <v>30</v>
          </cell>
          <cell r="BF300">
            <v>31.61</v>
          </cell>
          <cell r="BG300">
            <v>0</v>
          </cell>
          <cell r="BM300" t="str">
            <v>Dave Spencer</v>
          </cell>
          <cell r="BN300">
            <v>42854.271087962959</v>
          </cell>
          <cell r="BO300" t="str">
            <v>3BV01315LB863364R</v>
          </cell>
          <cell r="BP300">
            <v>6</v>
          </cell>
          <cell r="BQ300" t="str">
            <v>Card</v>
          </cell>
          <cell r="BR300" t="b">
            <v>1</v>
          </cell>
          <cell r="BS300">
            <v>54321387734743</v>
          </cell>
          <cell r="BT300" t="str">
            <v>174 Cliftonville Road</v>
          </cell>
          <cell r="BU300" t="str">
            <v>Woolston</v>
          </cell>
          <cell r="BV300" t="str">
            <v>warrington</v>
          </cell>
          <cell r="BW300" t="str">
            <v>cheshire</v>
          </cell>
          <cell r="BX300" t="str">
            <v>wa1 4bj</v>
          </cell>
          <cell r="BY300" t="str">
            <v>theryders3@ntlworld.com</v>
          </cell>
          <cell r="BZ300">
            <v>1925817332</v>
          </cell>
          <cell r="CA300">
            <v>7835829969</v>
          </cell>
        </row>
        <row r="301">
          <cell r="A301">
            <v>308</v>
          </cell>
          <cell r="B301">
            <v>32269</v>
          </cell>
          <cell r="C301">
            <v>3500873</v>
          </cell>
          <cell r="D301" t="b">
            <v>1</v>
          </cell>
          <cell r="E301" t="str">
            <v>Connie</v>
          </cell>
          <cell r="F301" t="str">
            <v>Seiler</v>
          </cell>
          <cell r="G301" t="str">
            <v>Connie SEILER</v>
          </cell>
          <cell r="H301" t="str">
            <v>Vale Royal AC</v>
          </cell>
          <cell r="I301" t="str">
            <v>St Nicholas Catholic High</v>
          </cell>
          <cell r="J301" t="str">
            <v>U17 Women</v>
          </cell>
          <cell r="K301" t="str">
            <v>Female</v>
          </cell>
          <cell r="L301" t="str">
            <v>Birth</v>
          </cell>
          <cell r="M301" t="str">
            <v>Chester</v>
          </cell>
          <cell r="N301">
            <v>37162</v>
          </cell>
          <cell r="O301">
            <v>0</v>
          </cell>
          <cell r="Q301">
            <v>0</v>
          </cell>
          <cell r="S301">
            <v>0</v>
          </cell>
          <cell r="U301">
            <v>0</v>
          </cell>
          <cell r="W301">
            <v>0</v>
          </cell>
          <cell r="Y301">
            <v>0</v>
          </cell>
          <cell r="AA301">
            <v>0</v>
          </cell>
          <cell r="AC301">
            <v>0</v>
          </cell>
          <cell r="AE301">
            <v>0</v>
          </cell>
          <cell r="AM301">
            <v>0</v>
          </cell>
          <cell r="AS301">
            <v>0</v>
          </cell>
          <cell r="AU301">
            <v>0</v>
          </cell>
          <cell r="AW301">
            <v>0</v>
          </cell>
          <cell r="AY301">
            <v>0</v>
          </cell>
          <cell r="BA301">
            <v>0</v>
          </cell>
          <cell r="BC301">
            <v>30</v>
          </cell>
          <cell r="BD301">
            <v>25.4</v>
          </cell>
          <cell r="BE301">
            <v>0</v>
          </cell>
          <cell r="BG301">
            <v>0</v>
          </cell>
          <cell r="BM301" t="str">
            <v>Nick Kelly</v>
          </cell>
          <cell r="BN301">
            <v>42798.055625000001</v>
          </cell>
          <cell r="BO301" t="str">
            <v>7XD518483P393283Y</v>
          </cell>
          <cell r="BP301">
            <v>6</v>
          </cell>
          <cell r="BQ301" t="str">
            <v>Card</v>
          </cell>
          <cell r="BR301" t="b">
            <v>1</v>
          </cell>
          <cell r="BS301">
            <v>28301102061792</v>
          </cell>
          <cell r="BT301" t="str">
            <v>30 Chelford Drive</v>
          </cell>
          <cell r="BV301" t="str">
            <v>NOrthwich</v>
          </cell>
          <cell r="BW301" t="str">
            <v>Cheshire</v>
          </cell>
          <cell r="BX301" t="str">
            <v>CW9 8XP</v>
          </cell>
          <cell r="BY301" t="str">
            <v>Cindyseiler@btinternet.com</v>
          </cell>
          <cell r="BZ301">
            <v>1606331469</v>
          </cell>
          <cell r="CA301">
            <v>7772457337</v>
          </cell>
        </row>
        <row r="302">
          <cell r="A302">
            <v>309</v>
          </cell>
          <cell r="B302">
            <v>34338</v>
          </cell>
          <cell r="C302">
            <v>3458021</v>
          </cell>
          <cell r="D302" t="b">
            <v>1</v>
          </cell>
          <cell r="E302" t="str">
            <v>Isla</v>
          </cell>
          <cell r="F302" t="str">
            <v>Shillington</v>
          </cell>
          <cell r="G302" t="str">
            <v>Isla SHILLINGTON</v>
          </cell>
          <cell r="H302" t="str">
            <v>West Cheshire AC</v>
          </cell>
          <cell r="I302" t="str">
            <v>Wirral Grammar</v>
          </cell>
          <cell r="J302" t="str">
            <v>U13 Girls</v>
          </cell>
          <cell r="K302" t="str">
            <v>Female</v>
          </cell>
          <cell r="L302" t="str">
            <v>Birth</v>
          </cell>
          <cell r="M302" t="str">
            <v>Chester</v>
          </cell>
          <cell r="N302">
            <v>38233</v>
          </cell>
          <cell r="O302">
            <v>0</v>
          </cell>
          <cell r="Q302">
            <v>0</v>
          </cell>
          <cell r="S302">
            <v>0</v>
          </cell>
          <cell r="U302">
            <v>0</v>
          </cell>
          <cell r="W302">
            <v>0</v>
          </cell>
          <cell r="Y302">
            <v>0</v>
          </cell>
          <cell r="AA302">
            <v>0</v>
          </cell>
          <cell r="AC302">
            <v>0</v>
          </cell>
          <cell r="AE302">
            <v>0</v>
          </cell>
          <cell r="AM302">
            <v>0</v>
          </cell>
          <cell r="AS302">
            <v>50</v>
          </cell>
          <cell r="AT302">
            <v>1.25</v>
          </cell>
          <cell r="AU302">
            <v>0</v>
          </cell>
          <cell r="AW302">
            <v>0</v>
          </cell>
          <cell r="AY302">
            <v>0</v>
          </cell>
          <cell r="BA302">
            <v>50</v>
          </cell>
          <cell r="BB302">
            <v>6.71</v>
          </cell>
          <cell r="BC302">
            <v>50</v>
          </cell>
          <cell r="BD302">
            <v>22.57</v>
          </cell>
          <cell r="BE302">
            <v>0</v>
          </cell>
          <cell r="BG302">
            <v>50</v>
          </cell>
          <cell r="BH302">
            <v>16.850000000000001</v>
          </cell>
          <cell r="BM302" t="str">
            <v>Coach ..</v>
          </cell>
          <cell r="BN302">
            <v>42740.252962962964</v>
          </cell>
          <cell r="BO302">
            <v>0</v>
          </cell>
          <cell r="BP302">
            <v>24</v>
          </cell>
          <cell r="BQ302" t="str">
            <v>Card</v>
          </cell>
          <cell r="BR302" t="b">
            <v>0</v>
          </cell>
          <cell r="BS302">
            <v>21083741636598</v>
          </cell>
          <cell r="BT302" t="str">
            <v>10 Cheviot Close</v>
          </cell>
          <cell r="BV302" t="str">
            <v>Little Sutton</v>
          </cell>
          <cell r="BW302" t="str">
            <v>Cheshire</v>
          </cell>
          <cell r="BX302" t="str">
            <v>CH66 4YS</v>
          </cell>
          <cell r="BY302" t="str">
            <v>c.shillington@sky.com</v>
          </cell>
          <cell r="BZ302" t="str">
            <v>Phone Number (Day)</v>
          </cell>
          <cell r="CA302">
            <v>7734036078</v>
          </cell>
        </row>
        <row r="303">
          <cell r="A303">
            <v>310</v>
          </cell>
          <cell r="B303">
            <v>34399</v>
          </cell>
          <cell r="C303">
            <v>3031375</v>
          </cell>
          <cell r="D303" t="b">
            <v>1</v>
          </cell>
          <cell r="E303" t="str">
            <v>Holly</v>
          </cell>
          <cell r="F303" t="str">
            <v>Smith</v>
          </cell>
          <cell r="G303" t="str">
            <v>Holly SMITH</v>
          </cell>
          <cell r="H303" t="str">
            <v>Vale Royal AC</v>
          </cell>
          <cell r="I303" t="str">
            <v>School ..</v>
          </cell>
          <cell r="J303" t="str">
            <v>U17 Women</v>
          </cell>
          <cell r="K303" t="str">
            <v>Female</v>
          </cell>
          <cell r="L303" t="str">
            <v>Birth</v>
          </cell>
          <cell r="M303" t="str">
            <v>Crewe</v>
          </cell>
          <cell r="N303">
            <v>37256</v>
          </cell>
          <cell r="O303">
            <v>0</v>
          </cell>
          <cell r="Q303">
            <v>0</v>
          </cell>
          <cell r="S303">
            <v>0</v>
          </cell>
          <cell r="U303">
            <v>0</v>
          </cell>
          <cell r="W303">
            <v>30</v>
          </cell>
          <cell r="X303">
            <v>4.46</v>
          </cell>
          <cell r="Y303">
            <v>0</v>
          </cell>
          <cell r="AA303">
            <v>0</v>
          </cell>
          <cell r="AC303">
            <v>0</v>
          </cell>
          <cell r="AE303">
            <v>0</v>
          </cell>
          <cell r="AM303">
            <v>0</v>
          </cell>
          <cell r="AS303">
            <v>0</v>
          </cell>
          <cell r="AU303">
            <v>0</v>
          </cell>
          <cell r="AW303">
            <v>0</v>
          </cell>
          <cell r="AY303">
            <v>0</v>
          </cell>
          <cell r="BA303">
            <v>0</v>
          </cell>
          <cell r="BC303">
            <v>0</v>
          </cell>
          <cell r="BE303">
            <v>0</v>
          </cell>
          <cell r="BG303">
            <v>0</v>
          </cell>
          <cell r="BM303" t="str">
            <v>Andrew carter</v>
          </cell>
          <cell r="BN303">
            <v>42740.564340277779</v>
          </cell>
          <cell r="BO303">
            <v>0</v>
          </cell>
          <cell r="BP303">
            <v>6</v>
          </cell>
          <cell r="BQ303" t="str">
            <v>Cheque</v>
          </cell>
          <cell r="BR303" t="b">
            <v>1</v>
          </cell>
          <cell r="BS303">
            <v>31122741637479</v>
          </cell>
          <cell r="BT303" t="str">
            <v>75 Murrayfild Drive</v>
          </cell>
          <cell r="BU303" t="str">
            <v>Willaston</v>
          </cell>
          <cell r="BV303" t="str">
            <v>Nantwich</v>
          </cell>
          <cell r="BW303" t="str">
            <v>Cheshire</v>
          </cell>
          <cell r="BX303" t="str">
            <v>CW5 6QF</v>
          </cell>
          <cell r="BY303" t="str">
            <v>di.matt2@tiscali.co.uk</v>
          </cell>
          <cell r="BZ303" t="str">
            <v>01270 669290</v>
          </cell>
          <cell r="CB303" t="b">
            <v>1</v>
          </cell>
        </row>
        <row r="304">
          <cell r="A304">
            <v>311</v>
          </cell>
          <cell r="B304">
            <v>34402</v>
          </cell>
          <cell r="C304">
            <v>3031377</v>
          </cell>
          <cell r="D304" t="b">
            <v>1</v>
          </cell>
          <cell r="E304" t="str">
            <v>Lucy</v>
          </cell>
          <cell r="F304" t="str">
            <v>Smith</v>
          </cell>
          <cell r="G304" t="str">
            <v>Lucy SMITH</v>
          </cell>
          <cell r="H304" t="str">
            <v>Vale Royal AC</v>
          </cell>
          <cell r="I304" t="str">
            <v>School ..</v>
          </cell>
          <cell r="J304" t="str">
            <v>U17 Women</v>
          </cell>
          <cell r="K304" t="str">
            <v>Female</v>
          </cell>
          <cell r="L304" t="str">
            <v>Birth</v>
          </cell>
          <cell r="M304" t="str">
            <v>Crewe</v>
          </cell>
          <cell r="N304">
            <v>37256</v>
          </cell>
          <cell r="O304">
            <v>0</v>
          </cell>
          <cell r="Q304">
            <v>0</v>
          </cell>
          <cell r="S304">
            <v>0</v>
          </cell>
          <cell r="U304">
            <v>0</v>
          </cell>
          <cell r="W304">
            <v>0</v>
          </cell>
          <cell r="Y304">
            <v>0</v>
          </cell>
          <cell r="AA304">
            <v>0</v>
          </cell>
          <cell r="AC304">
            <v>0</v>
          </cell>
          <cell r="AE304">
            <v>0</v>
          </cell>
          <cell r="AM304">
            <v>30</v>
          </cell>
          <cell r="AS304">
            <v>0</v>
          </cell>
          <cell r="AU304">
            <v>0</v>
          </cell>
          <cell r="AW304">
            <v>0</v>
          </cell>
          <cell r="AY304">
            <v>0</v>
          </cell>
          <cell r="BA304">
            <v>0</v>
          </cell>
          <cell r="BC304">
            <v>0</v>
          </cell>
          <cell r="BE304">
            <v>0</v>
          </cell>
          <cell r="BG304">
            <v>0</v>
          </cell>
          <cell r="BM304" t="str">
            <v>Andrew carter</v>
          </cell>
          <cell r="BN304">
            <v>42740.568379629629</v>
          </cell>
          <cell r="BO304">
            <v>0</v>
          </cell>
          <cell r="BP304">
            <v>6</v>
          </cell>
          <cell r="BQ304" t="str">
            <v>Cheque</v>
          </cell>
          <cell r="BR304" t="b">
            <v>1</v>
          </cell>
          <cell r="BS304">
            <v>31120741637583</v>
          </cell>
          <cell r="BT304" t="str">
            <v>75 Murrayfild Drive</v>
          </cell>
          <cell r="BU304" t="str">
            <v>Willaston</v>
          </cell>
          <cell r="BV304" t="str">
            <v>Nantwich</v>
          </cell>
          <cell r="BW304" t="str">
            <v>Cheshire</v>
          </cell>
          <cell r="BX304" t="str">
            <v>CW5 6QF</v>
          </cell>
          <cell r="BY304" t="str">
            <v>di.matt2@tiscali.co.uk</v>
          </cell>
          <cell r="BZ304" t="str">
            <v>01270 669290</v>
          </cell>
          <cell r="CB304" t="b">
            <v>1</v>
          </cell>
        </row>
        <row r="305">
          <cell r="A305">
            <v>312</v>
          </cell>
          <cell r="B305">
            <v>34927</v>
          </cell>
          <cell r="C305">
            <v>3576310</v>
          </cell>
          <cell r="D305" t="b">
            <v>1</v>
          </cell>
          <cell r="E305" t="str">
            <v>Rachel</v>
          </cell>
          <cell r="F305" t="str">
            <v>Smith</v>
          </cell>
          <cell r="G305" t="str">
            <v>Rachel SMITH</v>
          </cell>
          <cell r="H305" t="str">
            <v>Macclesfield Harriers &amp; AC</v>
          </cell>
          <cell r="I305" t="str">
            <v>Holmes Chapel Comprehensive School</v>
          </cell>
          <cell r="J305" t="str">
            <v>U15 Girls</v>
          </cell>
          <cell r="K305" t="str">
            <v>Female</v>
          </cell>
          <cell r="L305" t="str">
            <v>Birth</v>
          </cell>
          <cell r="M305" t="str">
            <v>MACCLESFIELD</v>
          </cell>
          <cell r="N305">
            <v>37584</v>
          </cell>
          <cell r="O305">
            <v>0</v>
          </cell>
          <cell r="Q305">
            <v>40</v>
          </cell>
          <cell r="R305">
            <v>29.4</v>
          </cell>
          <cell r="S305">
            <v>0</v>
          </cell>
          <cell r="U305">
            <v>0</v>
          </cell>
          <cell r="W305">
            <v>0</v>
          </cell>
          <cell r="Y305">
            <v>0</v>
          </cell>
          <cell r="AA305">
            <v>0</v>
          </cell>
          <cell r="AC305">
            <v>0</v>
          </cell>
          <cell r="AE305">
            <v>0</v>
          </cell>
          <cell r="AM305">
            <v>0</v>
          </cell>
          <cell r="AS305">
            <v>0</v>
          </cell>
          <cell r="AU305">
            <v>0</v>
          </cell>
          <cell r="AW305">
            <v>0</v>
          </cell>
          <cell r="AY305">
            <v>0</v>
          </cell>
          <cell r="BA305">
            <v>0</v>
          </cell>
          <cell r="BC305">
            <v>0</v>
          </cell>
          <cell r="BE305">
            <v>0</v>
          </cell>
          <cell r="BG305">
            <v>0</v>
          </cell>
          <cell r="BM305" t="str">
            <v>Coach ..</v>
          </cell>
          <cell r="BN305">
            <v>42891.155034722222</v>
          </cell>
          <cell r="BO305" t="str">
            <v>28A50094WF7635648</v>
          </cell>
          <cell r="BP305">
            <v>6</v>
          </cell>
          <cell r="BQ305" t="str">
            <v>Card</v>
          </cell>
          <cell r="BR305" t="b">
            <v>1</v>
          </cell>
          <cell r="BS305">
            <v>15151729659198</v>
          </cell>
          <cell r="BT305" t="str">
            <v>15 Woodland Close</v>
          </cell>
          <cell r="BV305" t="str">
            <v>MACCLESFIELD</v>
          </cell>
          <cell r="BW305" t="str">
            <v>Cheshire</v>
          </cell>
          <cell r="BX305" t="str">
            <v>SK11 9BZ</v>
          </cell>
          <cell r="BY305" t="str">
            <v>smithchelford@hotmail.com</v>
          </cell>
          <cell r="BZ305" t="str">
            <v>01625 861054</v>
          </cell>
          <cell r="CA305" t="str">
            <v>07930 651500</v>
          </cell>
        </row>
        <row r="306">
          <cell r="A306">
            <v>313</v>
          </cell>
          <cell r="B306">
            <v>34394</v>
          </cell>
          <cell r="C306">
            <v>2995342</v>
          </cell>
          <cell r="D306" t="b">
            <v>1</v>
          </cell>
          <cell r="E306" t="str">
            <v>Sophie</v>
          </cell>
          <cell r="F306" t="str">
            <v>Smith</v>
          </cell>
          <cell r="G306" t="str">
            <v>Sophie SMITH</v>
          </cell>
          <cell r="H306" t="str">
            <v>Vale Royal AC</v>
          </cell>
          <cell r="I306" t="str">
            <v>School ..</v>
          </cell>
          <cell r="J306" t="str">
            <v>U20 Women</v>
          </cell>
          <cell r="K306" t="str">
            <v>Female</v>
          </cell>
          <cell r="L306" t="str">
            <v>Birth</v>
          </cell>
          <cell r="M306" t="str">
            <v>Crewe</v>
          </cell>
          <cell r="N306">
            <v>36361</v>
          </cell>
          <cell r="O306">
            <v>0</v>
          </cell>
          <cell r="Q306">
            <v>0</v>
          </cell>
          <cell r="S306">
            <v>0</v>
          </cell>
          <cell r="U306">
            <v>0</v>
          </cell>
          <cell r="W306">
            <v>0</v>
          </cell>
          <cell r="Y306">
            <v>0</v>
          </cell>
          <cell r="AA306">
            <v>0</v>
          </cell>
          <cell r="AC306">
            <v>0</v>
          </cell>
          <cell r="AE306">
            <v>0</v>
          </cell>
          <cell r="AM306">
            <v>20</v>
          </cell>
          <cell r="AN306">
            <v>11.06</v>
          </cell>
          <cell r="AS306">
            <v>0</v>
          </cell>
          <cell r="AU306">
            <v>0</v>
          </cell>
          <cell r="AW306">
            <v>0</v>
          </cell>
          <cell r="AY306">
            <v>0</v>
          </cell>
          <cell r="BA306">
            <v>0</v>
          </cell>
          <cell r="BC306">
            <v>0</v>
          </cell>
          <cell r="BE306">
            <v>0</v>
          </cell>
          <cell r="BG306">
            <v>0</v>
          </cell>
          <cell r="BM306" t="str">
            <v>Andrew Carter</v>
          </cell>
          <cell r="BN306">
            <v>42740.548472222225</v>
          </cell>
          <cell r="BO306">
            <v>0</v>
          </cell>
          <cell r="BP306">
            <v>6</v>
          </cell>
          <cell r="BQ306" t="str">
            <v>Cheque</v>
          </cell>
          <cell r="BR306" t="b">
            <v>1</v>
          </cell>
          <cell r="BS306">
            <v>20071741637479</v>
          </cell>
          <cell r="BT306" t="str">
            <v>75 Murrayfild Drive</v>
          </cell>
          <cell r="BU306" t="str">
            <v>Willaston</v>
          </cell>
          <cell r="BV306" t="str">
            <v>Nantwich</v>
          </cell>
          <cell r="BW306" t="str">
            <v>Cheshire</v>
          </cell>
          <cell r="BX306" t="str">
            <v>CW5 6QF</v>
          </cell>
          <cell r="BY306" t="str">
            <v>di.matt2@tiscali.co.uk</v>
          </cell>
          <cell r="BZ306" t="str">
            <v>01270 669290</v>
          </cell>
          <cell r="CB306" t="b">
            <v>1</v>
          </cell>
        </row>
        <row r="307">
          <cell r="A307">
            <v>314</v>
          </cell>
          <cell r="B307">
            <v>34293</v>
          </cell>
          <cell r="C307">
            <v>3580016</v>
          </cell>
          <cell r="D307" t="b">
            <v>1</v>
          </cell>
          <cell r="E307" t="str">
            <v>Thea</v>
          </cell>
          <cell r="F307" t="str">
            <v>Smith</v>
          </cell>
          <cell r="G307" t="str">
            <v>Thea SMITH</v>
          </cell>
          <cell r="H307" t="str">
            <v>Vale Royal AC</v>
          </cell>
          <cell r="I307" t="str">
            <v>Grange Hartford</v>
          </cell>
          <cell r="J307" t="str">
            <v>U13 Girls</v>
          </cell>
          <cell r="K307" t="str">
            <v>Female</v>
          </cell>
          <cell r="L307" t="str">
            <v>Birth</v>
          </cell>
          <cell r="M307" t="str">
            <v>Norley. Cheshire</v>
          </cell>
          <cell r="N307">
            <v>38447</v>
          </cell>
          <cell r="O307">
            <v>0</v>
          </cell>
          <cell r="Q307">
            <v>0</v>
          </cell>
          <cell r="S307">
            <v>0</v>
          </cell>
          <cell r="U307">
            <v>0</v>
          </cell>
          <cell r="W307">
            <v>50</v>
          </cell>
          <cell r="X307">
            <v>3.04</v>
          </cell>
          <cell r="Y307">
            <v>0</v>
          </cell>
          <cell r="AA307">
            <v>0</v>
          </cell>
          <cell r="AC307">
            <v>0</v>
          </cell>
          <cell r="AE307">
            <v>0</v>
          </cell>
          <cell r="AM307">
            <v>0</v>
          </cell>
          <cell r="AS307">
            <v>0</v>
          </cell>
          <cell r="AU307">
            <v>0</v>
          </cell>
          <cell r="AW307">
            <v>0</v>
          </cell>
          <cell r="AY307">
            <v>0</v>
          </cell>
          <cell r="BA307">
            <v>0</v>
          </cell>
          <cell r="BC307">
            <v>0</v>
          </cell>
          <cell r="BE307">
            <v>0</v>
          </cell>
          <cell r="BG307">
            <v>0</v>
          </cell>
          <cell r="BM307" t="str">
            <v>Pauline thom</v>
          </cell>
          <cell r="BN307">
            <v>42855.651446759257</v>
          </cell>
          <cell r="BO307" t="str">
            <v>7CJ01154XH045605X</v>
          </cell>
          <cell r="BP307">
            <v>6</v>
          </cell>
          <cell r="BQ307" t="str">
            <v>Card</v>
          </cell>
          <cell r="BR307" t="b">
            <v>1</v>
          </cell>
          <cell r="BS307">
            <v>50405741635725</v>
          </cell>
          <cell r="BT307" t="str">
            <v>Ivy Dene,</v>
          </cell>
          <cell r="BU307" t="str">
            <v>West View Road,, Norley</v>
          </cell>
          <cell r="BV307" t="str">
            <v>Frodsham</v>
          </cell>
          <cell r="BW307" t="str">
            <v>Cheshire</v>
          </cell>
          <cell r="BX307" t="str">
            <v>Wa6 8nr</v>
          </cell>
          <cell r="BY307" t="str">
            <v>helensmith99@btinternet.com</v>
          </cell>
          <cell r="BZ307">
            <v>447789988995</v>
          </cell>
          <cell r="CA307">
            <v>7789988995</v>
          </cell>
        </row>
        <row r="308">
          <cell r="A308">
            <v>315</v>
          </cell>
          <cell r="B308">
            <v>34748</v>
          </cell>
          <cell r="C308">
            <v>3329658</v>
          </cell>
          <cell r="D308" t="b">
            <v>1</v>
          </cell>
          <cell r="E308" t="str">
            <v>Ruby</v>
          </cell>
          <cell r="F308" t="str">
            <v>Spencer</v>
          </cell>
          <cell r="G308" t="str">
            <v>Ruby SPENCER</v>
          </cell>
          <cell r="H308" t="str">
            <v>Macclesfield Harriers &amp; AC</v>
          </cell>
          <cell r="I308" t="str">
            <v>Congleton High</v>
          </cell>
          <cell r="J308" t="str">
            <v>U15 Girls</v>
          </cell>
          <cell r="K308" t="str">
            <v>Female</v>
          </cell>
          <cell r="L308" t="str">
            <v>Birth</v>
          </cell>
          <cell r="M308" t="str">
            <v>macclesfield</v>
          </cell>
          <cell r="N308">
            <v>38061</v>
          </cell>
          <cell r="O308">
            <v>0</v>
          </cell>
          <cell r="Q308">
            <v>0</v>
          </cell>
          <cell r="S308">
            <v>0</v>
          </cell>
          <cell r="U308">
            <v>40</v>
          </cell>
          <cell r="V308" t="str">
            <v>2.29.74</v>
          </cell>
          <cell r="W308">
            <v>40</v>
          </cell>
          <cell r="X308" t="str">
            <v>X</v>
          </cell>
          <cell r="Y308">
            <v>0</v>
          </cell>
          <cell r="AA308">
            <v>0</v>
          </cell>
          <cell r="AC308">
            <v>0</v>
          </cell>
          <cell r="AE308">
            <v>0</v>
          </cell>
          <cell r="AM308">
            <v>0</v>
          </cell>
          <cell r="AS308">
            <v>0</v>
          </cell>
          <cell r="AU308">
            <v>0</v>
          </cell>
          <cell r="AW308">
            <v>0</v>
          </cell>
          <cell r="AY308">
            <v>0</v>
          </cell>
          <cell r="BA308">
            <v>0</v>
          </cell>
          <cell r="BC308">
            <v>0</v>
          </cell>
          <cell r="BE308">
            <v>0</v>
          </cell>
          <cell r="BG308">
            <v>0</v>
          </cell>
          <cell r="BM308" t="str">
            <v>Pauline Lynch</v>
          </cell>
          <cell r="BN308">
            <v>42830.642685185187</v>
          </cell>
          <cell r="BO308" t="str">
            <v>98G14906G90900737</v>
          </cell>
          <cell r="BP308">
            <v>12</v>
          </cell>
          <cell r="BQ308" t="str">
            <v>Card</v>
          </cell>
          <cell r="BR308" t="b">
            <v>1</v>
          </cell>
          <cell r="BS308">
            <v>23011375734321</v>
          </cell>
          <cell r="BT308" t="str">
            <v>12 Naseby Road</v>
          </cell>
          <cell r="BV308" t="str">
            <v>Congleton</v>
          </cell>
          <cell r="BW308" t="str">
            <v>Cheshire</v>
          </cell>
          <cell r="BX308" t="str">
            <v>CW12 4QX</v>
          </cell>
          <cell r="BY308" t="str">
            <v>susanjanespencer@hotmail.co.uk</v>
          </cell>
          <cell r="BZ308" t="str">
            <v>Phone Number (Day)</v>
          </cell>
          <cell r="CA308">
            <v>7867810728</v>
          </cell>
        </row>
        <row r="309">
          <cell r="A309">
            <v>316</v>
          </cell>
          <cell r="B309">
            <v>34915</v>
          </cell>
          <cell r="C309">
            <v>3671786</v>
          </cell>
          <cell r="D309" t="b">
            <v>0</v>
          </cell>
          <cell r="E309" t="str">
            <v>Alicia</v>
          </cell>
          <cell r="F309" t="str">
            <v>Spilling</v>
          </cell>
          <cell r="G309" t="str">
            <v>Alicia SPILLING</v>
          </cell>
          <cell r="H309" t="str">
            <v>St Helens Sutton AC</v>
          </cell>
          <cell r="I309" t="str">
            <v>Saints Peter and Paul CC</v>
          </cell>
          <cell r="J309" t="str">
            <v>U15 Girls</v>
          </cell>
          <cell r="K309" t="str">
            <v>Female</v>
          </cell>
          <cell r="L309" t="str">
            <v>Residency</v>
          </cell>
          <cell r="M309" t="str">
            <v>St. Helens</v>
          </cell>
          <cell r="N309">
            <v>38129</v>
          </cell>
          <cell r="O309">
            <v>0</v>
          </cell>
          <cell r="Q309">
            <v>0</v>
          </cell>
          <cell r="S309">
            <v>0</v>
          </cell>
          <cell r="U309">
            <v>40</v>
          </cell>
          <cell r="V309" t="str">
            <v>X</v>
          </cell>
          <cell r="W309">
            <v>0</v>
          </cell>
          <cell r="Y309">
            <v>0</v>
          </cell>
          <cell r="AA309">
            <v>0</v>
          </cell>
          <cell r="AC309">
            <v>0</v>
          </cell>
          <cell r="AE309">
            <v>0</v>
          </cell>
          <cell r="AM309">
            <v>0</v>
          </cell>
          <cell r="AS309">
            <v>0</v>
          </cell>
          <cell r="AU309">
            <v>0</v>
          </cell>
          <cell r="AW309">
            <v>0</v>
          </cell>
          <cell r="AY309">
            <v>0</v>
          </cell>
          <cell r="BA309">
            <v>0</v>
          </cell>
          <cell r="BC309">
            <v>0</v>
          </cell>
          <cell r="BE309">
            <v>0</v>
          </cell>
          <cell r="BG309">
            <v>0</v>
          </cell>
          <cell r="BM309" t="str">
            <v>Helena</v>
          </cell>
          <cell r="BN309">
            <v>42891.093229166669</v>
          </cell>
          <cell r="BO309" t="str">
            <v>5HX96090R1893801L</v>
          </cell>
          <cell r="BP309">
            <v>6</v>
          </cell>
          <cell r="BQ309" t="str">
            <v>Card</v>
          </cell>
          <cell r="BR309" t="b">
            <v>1</v>
          </cell>
          <cell r="BS309">
            <v>12345729659029</v>
          </cell>
          <cell r="BT309" t="str">
            <v>64 Peelhouse Lane</v>
          </cell>
          <cell r="BV309" t="str">
            <v>Widnes</v>
          </cell>
          <cell r="BW309" t="str">
            <v>Cheshire</v>
          </cell>
          <cell r="BX309" t="str">
            <v>Wa86tj</v>
          </cell>
          <cell r="BY309" t="str">
            <v>Mikespilling@aol.co.uk</v>
          </cell>
          <cell r="BZ309">
            <v>7584132445</v>
          </cell>
        </row>
        <row r="310">
          <cell r="A310">
            <v>317</v>
          </cell>
          <cell r="B310">
            <v>33237</v>
          </cell>
          <cell r="C310">
            <v>2771976</v>
          </cell>
          <cell r="D310" t="b">
            <v>1</v>
          </cell>
          <cell r="E310" t="str">
            <v>Hanny</v>
          </cell>
          <cell r="F310" t="str">
            <v>Stockman</v>
          </cell>
          <cell r="G310" t="str">
            <v>Hanny STOCKMAN</v>
          </cell>
          <cell r="H310" t="str">
            <v>Macclesfield Harriers &amp; AC</v>
          </cell>
          <cell r="I310" t="str">
            <v>School ..</v>
          </cell>
          <cell r="J310" t="str">
            <v>Senior Women</v>
          </cell>
          <cell r="K310" t="str">
            <v>Female</v>
          </cell>
          <cell r="L310" t="str">
            <v>Residency</v>
          </cell>
          <cell r="M310" t="str">
            <v>Macclesfield</v>
          </cell>
          <cell r="N310">
            <v>23662</v>
          </cell>
          <cell r="O310">
            <v>0</v>
          </cell>
          <cell r="Q310">
            <v>0</v>
          </cell>
          <cell r="S310">
            <v>0</v>
          </cell>
          <cell r="U310">
            <v>0</v>
          </cell>
          <cell r="W310">
            <v>0</v>
          </cell>
          <cell r="Y310">
            <v>0</v>
          </cell>
          <cell r="AA310">
            <v>0</v>
          </cell>
          <cell r="AC310">
            <v>0</v>
          </cell>
          <cell r="AE310">
            <v>0</v>
          </cell>
          <cell r="AM310">
            <v>10</v>
          </cell>
          <cell r="AN310" t="str">
            <v>X</v>
          </cell>
          <cell r="AS310">
            <v>0</v>
          </cell>
          <cell r="AU310">
            <v>0</v>
          </cell>
          <cell r="AW310">
            <v>0</v>
          </cell>
          <cell r="AY310">
            <v>0</v>
          </cell>
          <cell r="BA310">
            <v>0</v>
          </cell>
          <cell r="BC310">
            <v>0</v>
          </cell>
          <cell r="BE310">
            <v>0</v>
          </cell>
          <cell r="BG310">
            <v>0</v>
          </cell>
          <cell r="BM310" t="str">
            <v>Coach ..</v>
          </cell>
          <cell r="BN310">
            <v>42844.353125000001</v>
          </cell>
          <cell r="BO310">
            <v>0</v>
          </cell>
          <cell r="BP310">
            <v>6</v>
          </cell>
          <cell r="BQ310" t="str">
            <v>Bank</v>
          </cell>
          <cell r="BR310" t="b">
            <v>0</v>
          </cell>
          <cell r="BS310">
            <v>23402785899293</v>
          </cell>
          <cell r="BT310" t="str">
            <v>23 Walton Heath Drive</v>
          </cell>
          <cell r="BV310" t="str">
            <v>Macclesfield</v>
          </cell>
          <cell r="BW310" t="str">
            <v>Cheshire</v>
          </cell>
          <cell r="BX310" t="str">
            <v>SK10 2QN</v>
          </cell>
          <cell r="BY310" t="str">
            <v>hannystockman@btinternet.com</v>
          </cell>
          <cell r="BZ310">
            <v>7711503122</v>
          </cell>
        </row>
        <row r="311">
          <cell r="A311">
            <v>318</v>
          </cell>
          <cell r="B311">
            <v>33236</v>
          </cell>
          <cell r="C311">
            <v>2771979</v>
          </cell>
          <cell r="D311" t="b">
            <v>1</v>
          </cell>
          <cell r="E311" t="str">
            <v>Sarah</v>
          </cell>
          <cell r="F311" t="str">
            <v>Stockman</v>
          </cell>
          <cell r="G311" t="str">
            <v>Sarah STOCKMAN</v>
          </cell>
          <cell r="H311" t="str">
            <v>Macclesfield Harriers &amp; AC</v>
          </cell>
          <cell r="I311" t="str">
            <v>School ..</v>
          </cell>
          <cell r="J311" t="str">
            <v>U20 Women</v>
          </cell>
          <cell r="K311" t="str">
            <v>Female</v>
          </cell>
          <cell r="L311" t="str">
            <v>Residency</v>
          </cell>
          <cell r="M311" t="str">
            <v>Macclesfield</v>
          </cell>
          <cell r="N311">
            <v>36166</v>
          </cell>
          <cell r="O311">
            <v>0</v>
          </cell>
          <cell r="Q311">
            <v>0</v>
          </cell>
          <cell r="S311">
            <v>0</v>
          </cell>
          <cell r="U311">
            <v>20</v>
          </cell>
          <cell r="V311" t="str">
            <v>X</v>
          </cell>
          <cell r="W311">
            <v>20</v>
          </cell>
          <cell r="X311" t="str">
            <v>X</v>
          </cell>
          <cell r="Y311">
            <v>0</v>
          </cell>
          <cell r="AA311">
            <v>0</v>
          </cell>
          <cell r="AC311">
            <v>0</v>
          </cell>
          <cell r="AE311">
            <v>0</v>
          </cell>
          <cell r="AM311">
            <v>0</v>
          </cell>
          <cell r="AS311">
            <v>0</v>
          </cell>
          <cell r="AU311">
            <v>0</v>
          </cell>
          <cell r="AW311">
            <v>0</v>
          </cell>
          <cell r="AY311">
            <v>0</v>
          </cell>
          <cell r="BA311">
            <v>0</v>
          </cell>
          <cell r="BC311">
            <v>0</v>
          </cell>
          <cell r="BE311">
            <v>0</v>
          </cell>
          <cell r="BG311">
            <v>0</v>
          </cell>
          <cell r="BM311" t="str">
            <v>Coach ..</v>
          </cell>
          <cell r="BN311">
            <v>42844.348009259258</v>
          </cell>
          <cell r="BO311">
            <v>0</v>
          </cell>
          <cell r="BP311">
            <v>12</v>
          </cell>
          <cell r="BQ311" t="str">
            <v>Card</v>
          </cell>
          <cell r="BR311" t="b">
            <v>0</v>
          </cell>
          <cell r="BS311">
            <v>23401785899293</v>
          </cell>
          <cell r="BT311" t="str">
            <v>23 Walton Heath Drive</v>
          </cell>
          <cell r="BV311" t="str">
            <v>Macclesfield</v>
          </cell>
          <cell r="BW311" t="str">
            <v>Cheshire</v>
          </cell>
          <cell r="BX311" t="str">
            <v>SK10 2QN</v>
          </cell>
          <cell r="BY311" t="str">
            <v>sarahstockman1@icloud.com</v>
          </cell>
          <cell r="BZ311" t="str">
            <v>01625 668 541</v>
          </cell>
          <cell r="CA311">
            <v>7711503122</v>
          </cell>
          <cell r="CB311" t="b">
            <v>1</v>
          </cell>
        </row>
        <row r="312">
          <cell r="A312">
            <v>319</v>
          </cell>
          <cell r="B312">
            <v>34482</v>
          </cell>
          <cell r="C312" t="str">
            <v>EA3146779</v>
          </cell>
          <cell r="D312" t="b">
            <v>1</v>
          </cell>
          <cell r="E312" t="str">
            <v>Evie</v>
          </cell>
          <cell r="F312" t="str">
            <v>Tipping</v>
          </cell>
          <cell r="G312" t="str">
            <v>Evie TIPPING</v>
          </cell>
          <cell r="H312" t="str">
            <v>West Cheshire AC</v>
          </cell>
          <cell r="I312" t="str">
            <v>The Grange School, Hartford , Cheshire</v>
          </cell>
          <cell r="J312" t="str">
            <v>U15 Girls</v>
          </cell>
          <cell r="K312" t="str">
            <v>Female</v>
          </cell>
          <cell r="L312" t="str">
            <v>Birth</v>
          </cell>
          <cell r="M312" t="str">
            <v>Chester</v>
          </cell>
          <cell r="N312">
            <v>37785</v>
          </cell>
          <cell r="O312">
            <v>0</v>
          </cell>
          <cell r="Q312">
            <v>0</v>
          </cell>
          <cell r="S312">
            <v>0</v>
          </cell>
          <cell r="U312">
            <v>0</v>
          </cell>
          <cell r="W312">
            <v>0</v>
          </cell>
          <cell r="Y312">
            <v>0</v>
          </cell>
          <cell r="AA312">
            <v>0</v>
          </cell>
          <cell r="AC312">
            <v>0</v>
          </cell>
          <cell r="AE312">
            <v>0</v>
          </cell>
          <cell r="AM312">
            <v>0</v>
          </cell>
          <cell r="AS312">
            <v>0</v>
          </cell>
          <cell r="AU312">
            <v>0</v>
          </cell>
          <cell r="AW312">
            <v>0</v>
          </cell>
          <cell r="AY312">
            <v>0</v>
          </cell>
          <cell r="BA312">
            <v>40</v>
          </cell>
          <cell r="BB312">
            <v>8.68</v>
          </cell>
          <cell r="BC312">
            <v>40</v>
          </cell>
          <cell r="BD312">
            <v>23.76</v>
          </cell>
          <cell r="BE312">
            <v>40</v>
          </cell>
          <cell r="BF312">
            <v>43.72</v>
          </cell>
          <cell r="BG312">
            <v>0</v>
          </cell>
          <cell r="BM312" t="str">
            <v>Dave McKay (West Cheshire AC)</v>
          </cell>
          <cell r="BN312">
            <v>42771.684074074074</v>
          </cell>
          <cell r="BO312" t="str">
            <v>35M267721X011652M</v>
          </cell>
          <cell r="BP312">
            <v>18</v>
          </cell>
          <cell r="BQ312" t="str">
            <v>Card</v>
          </cell>
          <cell r="BR312" t="b">
            <v>1</v>
          </cell>
          <cell r="BS312">
            <v>1360321865556</v>
          </cell>
          <cell r="BT312" t="str">
            <v>The Arches</v>
          </cell>
          <cell r="BU312" t="str">
            <v>Old Sealand Rd</v>
          </cell>
          <cell r="BV312" t="str">
            <v>Chester</v>
          </cell>
          <cell r="BW312" t="str">
            <v>Cheshire</v>
          </cell>
          <cell r="BX312" t="str">
            <v>CH1 6BR</v>
          </cell>
          <cell r="BY312" t="str">
            <v>Tippo68@btinternet.com</v>
          </cell>
          <cell r="BZ312">
            <v>7825047787</v>
          </cell>
          <cell r="CA312">
            <v>7825047787</v>
          </cell>
          <cell r="CB312" t="b">
            <v>1</v>
          </cell>
        </row>
        <row r="313">
          <cell r="A313">
            <v>320</v>
          </cell>
          <cell r="B313">
            <v>34483</v>
          </cell>
          <cell r="C313" t="str">
            <v>EA3146777</v>
          </cell>
          <cell r="D313" t="b">
            <v>1</v>
          </cell>
          <cell r="E313" t="str">
            <v>Maisie</v>
          </cell>
          <cell r="F313" t="str">
            <v>Tipping</v>
          </cell>
          <cell r="G313" t="str">
            <v>Maisie TIPPING</v>
          </cell>
          <cell r="H313" t="str">
            <v>West Cheshire AC</v>
          </cell>
          <cell r="I313" t="str">
            <v>The Queens School, Chester</v>
          </cell>
          <cell r="J313" t="str">
            <v>U17 Women</v>
          </cell>
          <cell r="K313" t="str">
            <v>Female</v>
          </cell>
          <cell r="L313" t="str">
            <v>Birth</v>
          </cell>
          <cell r="M313" t="str">
            <v>Chester</v>
          </cell>
          <cell r="N313">
            <v>36992</v>
          </cell>
          <cell r="O313">
            <v>0</v>
          </cell>
          <cell r="Q313">
            <v>0</v>
          </cell>
          <cell r="S313">
            <v>30</v>
          </cell>
          <cell r="T313">
            <v>43.1</v>
          </cell>
          <cell r="U313">
            <v>0</v>
          </cell>
          <cell r="W313">
            <v>0</v>
          </cell>
          <cell r="Y313">
            <v>0</v>
          </cell>
          <cell r="AA313">
            <v>0</v>
          </cell>
          <cell r="AC313">
            <v>30</v>
          </cell>
          <cell r="AD313">
            <v>46.4</v>
          </cell>
          <cell r="AE313">
            <v>0</v>
          </cell>
          <cell r="AM313">
            <v>0</v>
          </cell>
          <cell r="AS313">
            <v>0</v>
          </cell>
          <cell r="AU313">
            <v>0</v>
          </cell>
          <cell r="AW313">
            <v>0</v>
          </cell>
          <cell r="AY313">
            <v>0</v>
          </cell>
          <cell r="BA313">
            <v>0</v>
          </cell>
          <cell r="BC313">
            <v>0</v>
          </cell>
          <cell r="BE313">
            <v>0</v>
          </cell>
          <cell r="BG313">
            <v>0</v>
          </cell>
          <cell r="BM313" t="str">
            <v>Dan Gilroy</v>
          </cell>
          <cell r="BN313">
            <v>42771.692662037036</v>
          </cell>
          <cell r="BO313" t="str">
            <v>45C435755W4745923</v>
          </cell>
          <cell r="BP313">
            <v>12</v>
          </cell>
          <cell r="BQ313" t="str">
            <v>Card</v>
          </cell>
          <cell r="BR313" t="b">
            <v>1</v>
          </cell>
          <cell r="BS313">
            <v>2112921865567</v>
          </cell>
          <cell r="BT313" t="str">
            <v>The Arches</v>
          </cell>
          <cell r="BU313" t="str">
            <v>Old Sealand Rd</v>
          </cell>
          <cell r="BV313" t="str">
            <v>Chester</v>
          </cell>
          <cell r="BW313" t="str">
            <v>Cheshire</v>
          </cell>
          <cell r="BX313" t="str">
            <v>CH1 6BR</v>
          </cell>
          <cell r="BY313" t="str">
            <v>Tippo68@btinternet.com</v>
          </cell>
          <cell r="BZ313">
            <v>7825047787</v>
          </cell>
          <cell r="CA313">
            <v>7825047787</v>
          </cell>
        </row>
        <row r="314">
          <cell r="A314">
            <v>321</v>
          </cell>
          <cell r="B314">
            <v>32697</v>
          </cell>
          <cell r="C314">
            <v>3331623</v>
          </cell>
          <cell r="D314" t="b">
            <v>1</v>
          </cell>
          <cell r="E314" t="str">
            <v>Matilda</v>
          </cell>
          <cell r="F314" t="str">
            <v>Waters</v>
          </cell>
          <cell r="G314" t="str">
            <v>Matilda WATERS</v>
          </cell>
          <cell r="H314" t="str">
            <v>Sale Harriers Manchester</v>
          </cell>
          <cell r="I314" t="str">
            <v>Priestnall School</v>
          </cell>
          <cell r="J314" t="str">
            <v>U17 Women</v>
          </cell>
          <cell r="K314" t="str">
            <v>Female</v>
          </cell>
          <cell r="L314" t="str">
            <v>Birth</v>
          </cell>
          <cell r="M314" t="str">
            <v>Manchester</v>
          </cell>
          <cell r="N314">
            <v>36880</v>
          </cell>
          <cell r="O314">
            <v>0</v>
          </cell>
          <cell r="Q314">
            <v>0</v>
          </cell>
          <cell r="S314">
            <v>0</v>
          </cell>
          <cell r="U314">
            <v>0</v>
          </cell>
          <cell r="W314">
            <v>0</v>
          </cell>
          <cell r="Y314">
            <v>0</v>
          </cell>
          <cell r="AA314">
            <v>0</v>
          </cell>
          <cell r="AC314">
            <v>0</v>
          </cell>
          <cell r="AE314">
            <v>0</v>
          </cell>
          <cell r="AM314">
            <v>0</v>
          </cell>
          <cell r="AS314">
            <v>0</v>
          </cell>
          <cell r="AU314">
            <v>30</v>
          </cell>
          <cell r="AV314" t="str">
            <v>X</v>
          </cell>
          <cell r="AW314">
            <v>0</v>
          </cell>
          <cell r="AY314">
            <v>0</v>
          </cell>
          <cell r="BA314">
            <v>0</v>
          </cell>
          <cell r="BC314">
            <v>0</v>
          </cell>
          <cell r="BE314">
            <v>0</v>
          </cell>
          <cell r="BG314">
            <v>0</v>
          </cell>
          <cell r="BM314" t="str">
            <v>Matt Cullen</v>
          </cell>
          <cell r="BN314">
            <v>43043.323275462964</v>
          </cell>
          <cell r="BO314" t="str">
            <v>5MB31307VG988054D</v>
          </cell>
          <cell r="BP314">
            <v>6</v>
          </cell>
          <cell r="BQ314" t="str">
            <v>Card</v>
          </cell>
          <cell r="BR314" t="b">
            <v>1</v>
          </cell>
          <cell r="BS314">
            <v>20120443972160</v>
          </cell>
          <cell r="BT314" t="str">
            <v>69 Kingsleigh Road</v>
          </cell>
          <cell r="BV314" t="str">
            <v>Heaton Mersey</v>
          </cell>
          <cell r="BW314" t="str">
            <v>Stockport</v>
          </cell>
          <cell r="BX314" t="str">
            <v>Sk43pp</v>
          </cell>
          <cell r="BY314" t="str">
            <v>manship.joanne@yahoo.co.uk</v>
          </cell>
          <cell r="BZ314">
            <v>7547911492</v>
          </cell>
          <cell r="CA314">
            <v>7547911492</v>
          </cell>
        </row>
        <row r="315">
          <cell r="A315">
            <v>322</v>
          </cell>
          <cell r="B315">
            <v>33839</v>
          </cell>
          <cell r="C315">
            <v>3450255</v>
          </cell>
          <cell r="D315" t="b">
            <v>1</v>
          </cell>
          <cell r="E315" t="str">
            <v>Holly</v>
          </cell>
          <cell r="F315" t="str">
            <v>Weedall</v>
          </cell>
          <cell r="G315" t="str">
            <v>Holly WEEDALL</v>
          </cell>
          <cell r="H315" t="str">
            <v>Vale Royal AC</v>
          </cell>
          <cell r="I315" t="str">
            <v>Weaverham High School</v>
          </cell>
          <cell r="J315" t="str">
            <v>U13 Girls</v>
          </cell>
          <cell r="K315" t="str">
            <v>Female</v>
          </cell>
          <cell r="L315" t="str">
            <v>Birth</v>
          </cell>
          <cell r="M315" t="str">
            <v>Crewe</v>
          </cell>
          <cell r="N315">
            <v>38352</v>
          </cell>
          <cell r="O315">
            <v>0</v>
          </cell>
          <cell r="Q315">
            <v>0</v>
          </cell>
          <cell r="S315">
            <v>0</v>
          </cell>
          <cell r="U315">
            <v>50</v>
          </cell>
          <cell r="V315">
            <v>2.2999999999999998</v>
          </cell>
          <cell r="W315">
            <v>50</v>
          </cell>
          <cell r="X315">
            <v>3.55</v>
          </cell>
          <cell r="Y315">
            <v>0</v>
          </cell>
          <cell r="AA315">
            <v>0</v>
          </cell>
          <cell r="AC315">
            <v>0</v>
          </cell>
          <cell r="AE315">
            <v>0</v>
          </cell>
          <cell r="AM315">
            <v>0</v>
          </cell>
          <cell r="AS315">
            <v>0</v>
          </cell>
          <cell r="AU315">
            <v>0</v>
          </cell>
          <cell r="AW315">
            <v>0</v>
          </cell>
          <cell r="AY315">
            <v>0</v>
          </cell>
          <cell r="BA315">
            <v>0</v>
          </cell>
          <cell r="BC315">
            <v>0</v>
          </cell>
          <cell r="BE315">
            <v>0</v>
          </cell>
          <cell r="BG315">
            <v>0</v>
          </cell>
          <cell r="BM315" t="str">
            <v>Coach ..</v>
          </cell>
          <cell r="BN315">
            <v>42850.165127314816</v>
          </cell>
          <cell r="BO315" t="str">
            <v>5HS812392E3673134</v>
          </cell>
          <cell r="BP315">
            <v>12</v>
          </cell>
          <cell r="BQ315" t="str">
            <v>Card</v>
          </cell>
          <cell r="BR315" t="b">
            <v>1</v>
          </cell>
          <cell r="BS315">
            <v>59219753640652</v>
          </cell>
          <cell r="BT315" t="str">
            <v>19 Quarry Bank Rise</v>
          </cell>
          <cell r="BV315" t="str">
            <v>Winsford</v>
          </cell>
          <cell r="BW315" t="str">
            <v>Cheshire</v>
          </cell>
          <cell r="BX315" t="str">
            <v>CW7 2GJ</v>
          </cell>
          <cell r="BY315" t="str">
            <v>weedall@gmail.com</v>
          </cell>
          <cell r="BZ315" t="str">
            <v>07525 151000</v>
          </cell>
          <cell r="CA315" t="str">
            <v>07525 151000</v>
          </cell>
        </row>
        <row r="316">
          <cell r="A316">
            <v>323</v>
          </cell>
          <cell r="B316">
            <v>34672</v>
          </cell>
          <cell r="C316">
            <v>3329661</v>
          </cell>
          <cell r="D316" t="b">
            <v>1</v>
          </cell>
          <cell r="E316" t="str">
            <v>Louisa</v>
          </cell>
          <cell r="F316" t="str">
            <v>Whittingham</v>
          </cell>
          <cell r="G316" t="str">
            <v>Louisa WHITTINGHAM</v>
          </cell>
          <cell r="H316" t="str">
            <v>Macclesfield Harriers &amp; AC</v>
          </cell>
          <cell r="I316" t="str">
            <v>Wilmslow high school</v>
          </cell>
          <cell r="J316" t="str">
            <v>U20 Women</v>
          </cell>
          <cell r="K316" t="str">
            <v>Female</v>
          </cell>
          <cell r="L316" t="str">
            <v>Birth</v>
          </cell>
          <cell r="M316" t="str">
            <v>Town/City Place of Birth ...</v>
          </cell>
          <cell r="N316">
            <v>36277</v>
          </cell>
          <cell r="O316">
            <v>0</v>
          </cell>
          <cell r="Q316">
            <v>0</v>
          </cell>
          <cell r="S316">
            <v>0</v>
          </cell>
          <cell r="U316">
            <v>0</v>
          </cell>
          <cell r="W316">
            <v>0</v>
          </cell>
          <cell r="Y316">
            <v>20</v>
          </cell>
          <cell r="Z316" t="str">
            <v>X</v>
          </cell>
          <cell r="AA316">
            <v>0</v>
          </cell>
          <cell r="AC316">
            <v>0</v>
          </cell>
          <cell r="AE316">
            <v>0</v>
          </cell>
          <cell r="AM316">
            <v>0</v>
          </cell>
          <cell r="AS316">
            <v>0</v>
          </cell>
          <cell r="AU316">
            <v>0</v>
          </cell>
          <cell r="AW316">
            <v>0</v>
          </cell>
          <cell r="AY316">
            <v>0</v>
          </cell>
          <cell r="BA316">
            <v>0</v>
          </cell>
          <cell r="BC316">
            <v>0</v>
          </cell>
          <cell r="BE316">
            <v>0</v>
          </cell>
          <cell r="BG316">
            <v>0</v>
          </cell>
          <cell r="BM316" t="str">
            <v>Coach ..</v>
          </cell>
          <cell r="BN316">
            <v>42830.399340277778</v>
          </cell>
          <cell r="BO316">
            <v>0</v>
          </cell>
          <cell r="BP316">
            <v>6</v>
          </cell>
          <cell r="BQ316" t="str">
            <v>Card</v>
          </cell>
          <cell r="BR316" t="b">
            <v>0</v>
          </cell>
          <cell r="BS316">
            <v>27199375733606</v>
          </cell>
          <cell r="BT316" t="str">
            <v>16 greenwood drive</v>
          </cell>
          <cell r="BV316" t="str">
            <v>Wilmslow</v>
          </cell>
          <cell r="BW316" t="str">
            <v>Cheshire</v>
          </cell>
          <cell r="BX316" t="str">
            <v>Sk9 2rw</v>
          </cell>
          <cell r="BY316" t="str">
            <v>Louisawhitters@hotmail.co.uk</v>
          </cell>
          <cell r="CA316">
            <v>7929670435</v>
          </cell>
        </row>
        <row r="317">
          <cell r="A317">
            <v>324</v>
          </cell>
          <cell r="B317">
            <v>32490</v>
          </cell>
          <cell r="C317">
            <v>3509087</v>
          </cell>
          <cell r="D317" t="b">
            <v>1</v>
          </cell>
          <cell r="E317" t="str">
            <v>Grace</v>
          </cell>
          <cell r="F317" t="str">
            <v>Wilne</v>
          </cell>
          <cell r="G317" t="str">
            <v>Grace WILNE</v>
          </cell>
          <cell r="H317" t="str">
            <v>Crewe &amp; Nantwich AC</v>
          </cell>
          <cell r="I317" t="str">
            <v>Brine leas</v>
          </cell>
          <cell r="J317" t="str">
            <v>U13 Girls</v>
          </cell>
          <cell r="K317" t="str">
            <v>Female</v>
          </cell>
          <cell r="L317" t="str">
            <v>Birth</v>
          </cell>
          <cell r="M317" t="str">
            <v>Crewe</v>
          </cell>
          <cell r="N317">
            <v>38701</v>
          </cell>
          <cell r="O317">
            <v>0</v>
          </cell>
          <cell r="Q317">
            <v>0</v>
          </cell>
          <cell r="S317">
            <v>0</v>
          </cell>
          <cell r="U317">
            <v>0</v>
          </cell>
          <cell r="W317">
            <v>50</v>
          </cell>
          <cell r="Y317">
            <v>0</v>
          </cell>
          <cell r="AA317">
            <v>0</v>
          </cell>
          <cell r="AC317">
            <v>0</v>
          </cell>
          <cell r="AE317">
            <v>0</v>
          </cell>
          <cell r="AM317">
            <v>0</v>
          </cell>
          <cell r="AS317">
            <v>0</v>
          </cell>
          <cell r="AU317">
            <v>0</v>
          </cell>
          <cell r="AW317">
            <v>0</v>
          </cell>
          <cell r="AY317">
            <v>0</v>
          </cell>
          <cell r="BA317">
            <v>0</v>
          </cell>
          <cell r="BC317">
            <v>0</v>
          </cell>
          <cell r="BE317">
            <v>0</v>
          </cell>
          <cell r="BG317">
            <v>0</v>
          </cell>
          <cell r="BM317" t="str">
            <v>Coach ..</v>
          </cell>
          <cell r="BN317">
            <v>42920.294745370367</v>
          </cell>
          <cell r="BO317">
            <v>0</v>
          </cell>
          <cell r="BP317">
            <v>6</v>
          </cell>
          <cell r="BQ317" t="str">
            <v>BACS</v>
          </cell>
          <cell r="BR317" t="b">
            <v>1</v>
          </cell>
          <cell r="BS317">
            <v>12706809918408</v>
          </cell>
          <cell r="BT317" t="str">
            <v>7 Parkfield drive</v>
          </cell>
          <cell r="BV317" t="str">
            <v>Nantwich</v>
          </cell>
          <cell r="BW317" t="str">
            <v>Cheshire</v>
          </cell>
          <cell r="BX317" t="str">
            <v>Cw5 7db</v>
          </cell>
          <cell r="BY317" t="str">
            <v>Sallywilne@hotmail.com</v>
          </cell>
          <cell r="BZ317">
            <v>1270619056</v>
          </cell>
          <cell r="CA317">
            <v>7881863967</v>
          </cell>
        </row>
        <row r="318">
          <cell r="A318">
            <v>325</v>
          </cell>
          <cell r="B318">
            <v>32964</v>
          </cell>
          <cell r="C318">
            <v>3345920</v>
          </cell>
          <cell r="D318" t="b">
            <v>0</v>
          </cell>
          <cell r="E318" t="str">
            <v>Molly</v>
          </cell>
          <cell r="F318" t="str">
            <v>Wormald</v>
          </cell>
          <cell r="G318" t="str">
            <v>Molly WORMALD</v>
          </cell>
          <cell r="H318" t="str">
            <v>Warrington A C</v>
          </cell>
          <cell r="I318" t="str">
            <v>Old hall Westbrook</v>
          </cell>
          <cell r="J318" t="str">
            <v>U13 Girls</v>
          </cell>
          <cell r="K318" t="str">
            <v>Female</v>
          </cell>
          <cell r="L318" t="str">
            <v>Birth</v>
          </cell>
          <cell r="M318" t="str">
            <v>Warrington</v>
          </cell>
          <cell r="N318">
            <v>38867</v>
          </cell>
          <cell r="O318">
            <v>0</v>
          </cell>
          <cell r="Q318">
            <v>0</v>
          </cell>
          <cell r="S318">
            <v>0</v>
          </cell>
          <cell r="U318">
            <v>50</v>
          </cell>
          <cell r="V318" t="str">
            <v>X</v>
          </cell>
          <cell r="W318">
            <v>50</v>
          </cell>
          <cell r="X318" t="str">
            <v>X</v>
          </cell>
          <cell r="Y318">
            <v>0</v>
          </cell>
          <cell r="AA318">
            <v>0</v>
          </cell>
          <cell r="AC318">
            <v>0</v>
          </cell>
          <cell r="AE318">
            <v>0</v>
          </cell>
          <cell r="AM318">
            <v>0</v>
          </cell>
          <cell r="AS318">
            <v>0</v>
          </cell>
          <cell r="AU318">
            <v>0</v>
          </cell>
          <cell r="AW318">
            <v>0</v>
          </cell>
          <cell r="AY318">
            <v>0</v>
          </cell>
          <cell r="BA318">
            <v>0</v>
          </cell>
          <cell r="BC318">
            <v>0</v>
          </cell>
          <cell r="BE318">
            <v>0</v>
          </cell>
          <cell r="BG318">
            <v>0</v>
          </cell>
          <cell r="BM318" t="str">
            <v>Coach ..</v>
          </cell>
          <cell r="BN318">
            <v>42841.28292824074</v>
          </cell>
          <cell r="BO318" t="str">
            <v>7FF134188U286620C</v>
          </cell>
          <cell r="BP318">
            <v>12</v>
          </cell>
          <cell r="BQ318" t="str">
            <v>Card</v>
          </cell>
          <cell r="BR318" t="b">
            <v>1</v>
          </cell>
          <cell r="BS318">
            <v>30050431978800</v>
          </cell>
          <cell r="BT318" t="str">
            <v>58 towers court</v>
          </cell>
          <cell r="BU318" t="str">
            <v>Bewsey</v>
          </cell>
          <cell r="BV318" t="str">
            <v>Warrington</v>
          </cell>
          <cell r="BW318" t="str">
            <v>Cheshire</v>
          </cell>
          <cell r="BX318" t="str">
            <v>Wa5 0ah</v>
          </cell>
          <cell r="BY318" t="str">
            <v>sharont11@me.com</v>
          </cell>
          <cell r="BZ318">
            <v>7403172789</v>
          </cell>
          <cell r="CA318">
            <v>7403172789</v>
          </cell>
        </row>
        <row r="319">
          <cell r="A319">
            <v>326</v>
          </cell>
          <cell r="B319">
            <v>34389</v>
          </cell>
          <cell r="C319">
            <v>3154418</v>
          </cell>
          <cell r="D319" t="b">
            <v>1</v>
          </cell>
          <cell r="E319" t="str">
            <v>Elizabeth</v>
          </cell>
          <cell r="F319" t="str">
            <v>Wright</v>
          </cell>
          <cell r="G319" t="str">
            <v>Elizabeth WRIGHT</v>
          </cell>
          <cell r="H319" t="str">
            <v>Warrington A C</v>
          </cell>
          <cell r="I319" t="str">
            <v>Wade Deacon</v>
          </cell>
          <cell r="J319" t="str">
            <v>U17 Women</v>
          </cell>
          <cell r="K319" t="str">
            <v>Female</v>
          </cell>
          <cell r="L319" t="str">
            <v>Birth</v>
          </cell>
          <cell r="M319" t="str">
            <v>Warrington</v>
          </cell>
          <cell r="N319">
            <v>36958</v>
          </cell>
          <cell r="O319">
            <v>0</v>
          </cell>
          <cell r="Q319">
            <v>0</v>
          </cell>
          <cell r="S319">
            <v>30</v>
          </cell>
          <cell r="T319" t="str">
            <v>X</v>
          </cell>
          <cell r="U319">
            <v>30</v>
          </cell>
          <cell r="V319" t="str">
            <v>X</v>
          </cell>
          <cell r="W319">
            <v>0</v>
          </cell>
          <cell r="Y319">
            <v>0</v>
          </cell>
          <cell r="AA319">
            <v>0</v>
          </cell>
          <cell r="AC319">
            <v>0</v>
          </cell>
          <cell r="AE319">
            <v>0</v>
          </cell>
          <cell r="AM319">
            <v>0</v>
          </cell>
          <cell r="AS319">
            <v>0</v>
          </cell>
          <cell r="AU319">
            <v>0</v>
          </cell>
          <cell r="AW319">
            <v>0</v>
          </cell>
          <cell r="AY319">
            <v>0</v>
          </cell>
          <cell r="BA319">
            <v>0</v>
          </cell>
          <cell r="BC319">
            <v>0</v>
          </cell>
          <cell r="BE319">
            <v>0</v>
          </cell>
          <cell r="BG319">
            <v>0</v>
          </cell>
          <cell r="BM319" t="str">
            <v>Russell Tart</v>
          </cell>
          <cell r="BN319">
            <v>42740.525775462964</v>
          </cell>
          <cell r="BO319" t="str">
            <v>6A613253KT2569016</v>
          </cell>
          <cell r="BP319">
            <v>12</v>
          </cell>
          <cell r="BQ319" t="str">
            <v>Card</v>
          </cell>
          <cell r="BR319" t="b">
            <v>1</v>
          </cell>
          <cell r="BS319">
            <v>11797741637362</v>
          </cell>
          <cell r="BT319" t="str">
            <v>175 PIT LANE</v>
          </cell>
          <cell r="BV319" t="str">
            <v>Widnes</v>
          </cell>
          <cell r="BW319" t="str">
            <v>Cheshire</v>
          </cell>
          <cell r="BX319" t="str">
            <v>Wa8 9hw</v>
          </cell>
          <cell r="BY319" t="str">
            <v>gwright1971@talktalk.net</v>
          </cell>
          <cell r="BZ319">
            <v>7492742777</v>
          </cell>
          <cell r="CA319">
            <v>7492742777</v>
          </cell>
        </row>
        <row r="320">
          <cell r="A320">
            <v>327</v>
          </cell>
          <cell r="E320" t="str">
            <v>Tilly</v>
          </cell>
          <cell r="F320" t="str">
            <v>Gibbs</v>
          </cell>
          <cell r="G320" t="str">
            <v>Tilly GIBBS</v>
          </cell>
          <cell r="H320" t="str">
            <v>Vale Royal AC</v>
          </cell>
          <cell r="J320" t="str">
            <v>U13 Girls</v>
          </cell>
          <cell r="O320">
            <v>50</v>
          </cell>
          <cell r="U320">
            <v>50</v>
          </cell>
          <cell r="W320">
            <v>50</v>
          </cell>
          <cell r="BC320">
            <v>50</v>
          </cell>
          <cell r="BG320">
            <v>50</v>
          </cell>
        </row>
        <row r="321">
          <cell r="A321">
            <v>328</v>
          </cell>
          <cell r="E321" t="str">
            <v>Caitlin</v>
          </cell>
          <cell r="F321" t="str">
            <v>Dimmick</v>
          </cell>
          <cell r="G321" t="str">
            <v>Caitlin DIMMICK</v>
          </cell>
          <cell r="H321" t="str">
            <v>Vale Royal AC</v>
          </cell>
          <cell r="J321" t="str">
            <v>U17 Women</v>
          </cell>
          <cell r="AM321">
            <v>30</v>
          </cell>
        </row>
        <row r="322">
          <cell r="A322">
            <v>329</v>
          </cell>
          <cell r="E322" t="str">
            <v>Molly</v>
          </cell>
          <cell r="F322" t="str">
            <v>Haines</v>
          </cell>
          <cell r="G322" t="str">
            <v>Molly HAINES</v>
          </cell>
          <cell r="H322" t="str">
            <v>Vale Royal AC</v>
          </cell>
        </row>
      </sheetData>
      <sheetData sheetId="2" refreshError="1"/>
      <sheetData sheetId="3" refreshError="1"/>
      <sheetData sheetId="4" refreshError="1">
        <row r="1">
          <cell r="A1" t="str">
            <v>EventID</v>
          </cell>
          <cell r="B1" t="str">
            <v>SENIOR MEN</v>
          </cell>
        </row>
        <row r="2">
          <cell r="B2" t="str">
            <v>EVENT</v>
          </cell>
          <cell r="C2" t="str">
            <v>ATHLETE</v>
          </cell>
          <cell r="D2" t="str">
            <v>CLUB</v>
          </cell>
          <cell r="E2" t="str">
            <v>PERFORMANCE</v>
          </cell>
          <cell r="F2" t="str">
            <v>YEAR</v>
          </cell>
        </row>
        <row r="3">
          <cell r="A3" t="str">
            <v>T52</v>
          </cell>
          <cell r="B3">
            <v>100</v>
          </cell>
          <cell r="C3" t="str">
            <v>A Condon</v>
          </cell>
          <cell r="D3" t="str">
            <v>Sale</v>
          </cell>
          <cell r="E3" t="str">
            <v>10.5s</v>
          </cell>
          <cell r="F3">
            <v>2000</v>
          </cell>
          <cell r="G3" t="str">
            <v>10.5s, A Condon ,Sale, 2000</v>
          </cell>
        </row>
        <row r="4">
          <cell r="A4" t="str">
            <v>T27</v>
          </cell>
          <cell r="B4">
            <v>200</v>
          </cell>
          <cell r="C4" t="str">
            <v>D Scott</v>
          </cell>
          <cell r="D4" t="str">
            <v>Trafford</v>
          </cell>
          <cell r="E4" t="str">
            <v>21.7s</v>
          </cell>
          <cell r="F4">
            <v>2000</v>
          </cell>
          <cell r="G4" t="str">
            <v>21.7s, D Scott ,Trafford, 2000</v>
          </cell>
        </row>
        <row r="5">
          <cell r="A5" t="str">
            <v>T39</v>
          </cell>
          <cell r="B5">
            <v>400</v>
          </cell>
          <cell r="C5" t="str">
            <v>A Buckley</v>
          </cell>
          <cell r="D5" t="str">
            <v>Sale</v>
          </cell>
          <cell r="E5" t="str">
            <v>48.52s</v>
          </cell>
          <cell r="F5">
            <v>1999</v>
          </cell>
          <cell r="G5" t="str">
            <v>48.52s, A Buckley ,Sale, 1999</v>
          </cell>
        </row>
        <row r="6">
          <cell r="A6" t="str">
            <v>T75</v>
          </cell>
          <cell r="B6">
            <v>800</v>
          </cell>
          <cell r="C6" t="str">
            <v>G Fance</v>
          </cell>
          <cell r="D6" t="str">
            <v>Liverpool</v>
          </cell>
          <cell r="E6">
            <v>1.5269999999999999</v>
          </cell>
          <cell r="F6">
            <v>1984</v>
          </cell>
          <cell r="G6" t="str">
            <v>1.527, G Fance ,Liverpool, 1984</v>
          </cell>
        </row>
        <row r="7">
          <cell r="A7" t="str">
            <v>T05</v>
          </cell>
          <cell r="B7">
            <v>1500</v>
          </cell>
          <cell r="C7" t="str">
            <v>D Brennan</v>
          </cell>
          <cell r="D7" t="str">
            <v>Warrington</v>
          </cell>
          <cell r="E7">
            <v>3.5259999999999998</v>
          </cell>
          <cell r="F7">
            <v>1977</v>
          </cell>
          <cell r="G7" t="str">
            <v>3.526, D Brennan ,Warrington, 1977</v>
          </cell>
        </row>
        <row r="8">
          <cell r="A8" t="str">
            <v>T17</v>
          </cell>
          <cell r="B8">
            <v>3000</v>
          </cell>
          <cell r="C8" t="str">
            <v>R Tudor</v>
          </cell>
          <cell r="D8" t="str">
            <v>West Cheshire</v>
          </cell>
          <cell r="E8">
            <v>9.1544000000000008</v>
          </cell>
          <cell r="F8">
            <v>2011</v>
          </cell>
          <cell r="G8" t="str">
            <v>9.1544, R Tudor ,West Cheshire, 2011</v>
          </cell>
        </row>
        <row r="9">
          <cell r="A9" t="str">
            <v>T56</v>
          </cell>
          <cell r="B9">
            <v>5000</v>
          </cell>
          <cell r="C9" t="str">
            <v>R Birchall</v>
          </cell>
          <cell r="D9" t="str">
            <v>Omega</v>
          </cell>
          <cell r="E9">
            <v>14.308</v>
          </cell>
          <cell r="F9">
            <v>1994</v>
          </cell>
          <cell r="G9" t="str">
            <v>14.308, R Birchall ,Omega, 1994</v>
          </cell>
        </row>
        <row r="10">
          <cell r="A10" t="str">
            <v>T35</v>
          </cell>
          <cell r="B10" t="str">
            <v>110H</v>
          </cell>
          <cell r="C10" t="str">
            <v>D Bradley</v>
          </cell>
          <cell r="D10" t="str">
            <v>Birchfield</v>
          </cell>
          <cell r="E10" t="str">
            <v>14.5s</v>
          </cell>
          <cell r="F10" t="str">
            <v>2001&amp;2004</v>
          </cell>
          <cell r="G10" t="str">
            <v>14.5s, D Bradley ,Birchfield, 2001&amp;2004</v>
          </cell>
        </row>
        <row r="11">
          <cell r="B11" t="str">
            <v>400H</v>
          </cell>
          <cell r="C11" t="str">
            <v>J Webster</v>
          </cell>
          <cell r="D11" t="str">
            <v>Warrington</v>
          </cell>
          <cell r="E11" t="str">
            <v>53.31s</v>
          </cell>
          <cell r="F11">
            <v>2015</v>
          </cell>
          <cell r="G11" t="str">
            <v>53.31s, J Webster ,Warrington, 2015</v>
          </cell>
        </row>
        <row r="12">
          <cell r="A12" t="str">
            <v>T67</v>
          </cell>
          <cell r="B12" t="str">
            <v>3000S/C</v>
          </cell>
          <cell r="C12" t="str">
            <v>I McBain</v>
          </cell>
          <cell r="D12" t="str">
            <v>Wirral</v>
          </cell>
          <cell r="E12">
            <v>9.2430000000000003</v>
          </cell>
          <cell r="F12">
            <v>1988</v>
          </cell>
          <cell r="G12" t="str">
            <v>9.243, I McBain ,Wirral, 1988</v>
          </cell>
        </row>
        <row r="13">
          <cell r="A13" t="str">
            <v>F46</v>
          </cell>
          <cell r="B13" t="str">
            <v>LJ</v>
          </cell>
          <cell r="C13" t="str">
            <v>E O'Neill</v>
          </cell>
          <cell r="D13" t="str">
            <v>Macclesfield</v>
          </cell>
          <cell r="E13" t="str">
            <v>6.96m</v>
          </cell>
          <cell r="F13">
            <v>2005</v>
          </cell>
          <cell r="G13" t="str">
            <v>6.96m, E O'Neill ,Macclesfield, 2005</v>
          </cell>
        </row>
        <row r="14">
          <cell r="A14" t="str">
            <v>F37</v>
          </cell>
          <cell r="B14" t="str">
            <v>TJ</v>
          </cell>
          <cell r="C14" t="str">
            <v>E O'Neill</v>
          </cell>
          <cell r="D14" t="str">
            <v>Macclesfield</v>
          </cell>
          <cell r="E14" t="str">
            <v>15.08m</v>
          </cell>
          <cell r="F14">
            <v>2005</v>
          </cell>
          <cell r="G14" t="str">
            <v>15.08m, E O'Neill ,Macclesfield, 2005</v>
          </cell>
        </row>
        <row r="15">
          <cell r="A15" t="str">
            <v>F10</v>
          </cell>
          <cell r="B15" t="str">
            <v>PV</v>
          </cell>
          <cell r="C15" t="str">
            <v>A Greig</v>
          </cell>
          <cell r="D15" t="str">
            <v>Sale</v>
          </cell>
          <cell r="E15" t="str">
            <v>4.4m</v>
          </cell>
          <cell r="F15">
            <v>1992</v>
          </cell>
          <cell r="G15" t="str">
            <v>4.4m, A Greig ,Sale, 1992</v>
          </cell>
        </row>
        <row r="16">
          <cell r="A16" t="str">
            <v>F23</v>
          </cell>
          <cell r="B16" t="str">
            <v>HJ</v>
          </cell>
          <cell r="C16" t="str">
            <v>G Flood</v>
          </cell>
          <cell r="D16" t="str">
            <v>Stoke</v>
          </cell>
          <cell r="E16" t="str">
            <v>1.98m</v>
          </cell>
          <cell r="F16">
            <v>1982</v>
          </cell>
          <cell r="G16" t="str">
            <v>1.98m, G Flood ,Stoke, 1982</v>
          </cell>
        </row>
        <row r="17">
          <cell r="A17" t="str">
            <v>F43</v>
          </cell>
          <cell r="B17" t="str">
            <v>SHOT</v>
          </cell>
          <cell r="C17" t="str">
            <v>J Nicholls</v>
          </cell>
          <cell r="D17" t="str">
            <v>Warrington</v>
          </cell>
          <cell r="E17" t="str">
            <v>15.97m</v>
          </cell>
          <cell r="F17">
            <v>1999</v>
          </cell>
          <cell r="G17" t="str">
            <v>15.97m, J Nicholls ,Warrington, 1999</v>
          </cell>
        </row>
        <row r="18">
          <cell r="A18" t="str">
            <v>F31</v>
          </cell>
          <cell r="B18" t="str">
            <v>DISCUS</v>
          </cell>
          <cell r="C18" t="str">
            <v>G Gilbert</v>
          </cell>
          <cell r="D18" t="str">
            <v>Cardiff</v>
          </cell>
          <cell r="E18" t="str">
            <v>44.32m</v>
          </cell>
          <cell r="F18">
            <v>1996</v>
          </cell>
          <cell r="G18" t="str">
            <v>44.32m, G Gilbert ,Cardiff, 1996</v>
          </cell>
        </row>
        <row r="19">
          <cell r="B19" t="str">
            <v>JAVELIN</v>
          </cell>
          <cell r="C19" t="str">
            <v>R Hooper</v>
          </cell>
          <cell r="D19" t="str">
            <v>CNAC</v>
          </cell>
          <cell r="E19" t="str">
            <v>67.40m</v>
          </cell>
          <cell r="F19" t="str">
            <v>1984* - old specification javelin</v>
          </cell>
          <cell r="G19" t="str">
            <v>67.40m, R Hooper ,CNAC, 1984* - old specification javelin</v>
          </cell>
        </row>
        <row r="20">
          <cell r="A20" t="str">
            <v>F58</v>
          </cell>
          <cell r="C20" t="str">
            <v>D McKay</v>
          </cell>
          <cell r="D20" t="str">
            <v>West Cheshire</v>
          </cell>
          <cell r="E20" t="str">
            <v>66.31m</v>
          </cell>
          <cell r="F20">
            <v>2009</v>
          </cell>
          <cell r="G20" t="str">
            <v>66.31m, D McKay ,West Cheshire, 2009</v>
          </cell>
        </row>
        <row r="21">
          <cell r="A21" t="str">
            <v>F12</v>
          </cell>
          <cell r="B21" t="str">
            <v>HAMMER</v>
          </cell>
          <cell r="C21" t="str">
            <v>W Lowndes</v>
          </cell>
          <cell r="D21" t="str">
            <v>Liverpool</v>
          </cell>
          <cell r="E21" t="str">
            <v>57.52m</v>
          </cell>
          <cell r="F21">
            <v>2009</v>
          </cell>
          <cell r="G21" t="str">
            <v>57.52m, W Lowndes ,Liverpool, 2009</v>
          </cell>
        </row>
        <row r="22">
          <cell r="B22" t="str">
            <v>DECATHLON</v>
          </cell>
          <cell r="C22" t="str">
            <v>A Hough</v>
          </cell>
          <cell r="D22" t="str">
            <v>Warrington</v>
          </cell>
          <cell r="E22">
            <v>6148</v>
          </cell>
          <cell r="F22">
            <v>1989</v>
          </cell>
          <cell r="G22" t="str">
            <v>6148, A Hough ,Warrington, 1989</v>
          </cell>
        </row>
        <row r="24">
          <cell r="B24" t="str">
            <v>JUNIOR MEN</v>
          </cell>
        </row>
        <row r="25">
          <cell r="B25" t="str">
            <v>EVENT</v>
          </cell>
          <cell r="C25" t="str">
            <v>ATHLETE</v>
          </cell>
          <cell r="D25" t="str">
            <v>CLUB</v>
          </cell>
          <cell r="E25" t="str">
            <v>PERFORMANCE</v>
          </cell>
          <cell r="F25" t="str">
            <v>YEAR</v>
          </cell>
        </row>
        <row r="26">
          <cell r="A26" t="str">
            <v>T51</v>
          </cell>
          <cell r="B26">
            <v>100</v>
          </cell>
          <cell r="C26" t="str">
            <v>S Norton</v>
          </cell>
          <cell r="D26" t="str">
            <v>Liverpool</v>
          </cell>
          <cell r="E26" t="str">
            <v>10.9s</v>
          </cell>
          <cell r="F26">
            <v>1978</v>
          </cell>
          <cell r="G26" t="str">
            <v>10.9s, S Norton ,Liverpool, 1978</v>
          </cell>
        </row>
        <row r="27">
          <cell r="A27" t="str">
            <v>T26</v>
          </cell>
          <cell r="B27">
            <v>200</v>
          </cell>
          <cell r="C27" t="str">
            <v>D Campbell</v>
          </cell>
          <cell r="D27" t="str">
            <v>Sale</v>
          </cell>
          <cell r="E27" t="str">
            <v>21.6s</v>
          </cell>
          <cell r="F27">
            <v>1991</v>
          </cell>
          <cell r="G27" t="str">
            <v>21.6s, D Campbell ,Sale, 1991</v>
          </cell>
        </row>
        <row r="28">
          <cell r="B28">
            <v>400</v>
          </cell>
          <cell r="C28" t="str">
            <v>A Buckley</v>
          </cell>
          <cell r="D28" t="str">
            <v>Wirral</v>
          </cell>
          <cell r="E28" t="str">
            <v>48.49s</v>
          </cell>
          <cell r="F28">
            <v>1998</v>
          </cell>
          <cell r="G28" t="str">
            <v>48.49s, A Buckley ,Wirral, 1998</v>
          </cell>
        </row>
        <row r="29">
          <cell r="A29" t="str">
            <v>T74</v>
          </cell>
          <cell r="B29">
            <v>800</v>
          </cell>
          <cell r="C29" t="str">
            <v>G Cooper</v>
          </cell>
          <cell r="D29" t="str">
            <v>Stretford</v>
          </cell>
          <cell r="E29">
            <v>1.5329999999999999</v>
          </cell>
          <cell r="F29">
            <v>1977</v>
          </cell>
          <cell r="G29" t="str">
            <v>1.533, G Cooper ,Stretford, 1977</v>
          </cell>
        </row>
        <row r="30">
          <cell r="A30" t="str">
            <v>T04</v>
          </cell>
          <cell r="B30">
            <v>1500</v>
          </cell>
          <cell r="C30" t="str">
            <v>S Jones</v>
          </cell>
          <cell r="D30" t="str">
            <v>Sale</v>
          </cell>
          <cell r="E30">
            <v>3.5379999999999998</v>
          </cell>
          <cell r="F30">
            <v>1988</v>
          </cell>
          <cell r="G30" t="str">
            <v>3.538, S Jones ,Sale, 1988</v>
          </cell>
        </row>
        <row r="31">
          <cell r="A31" t="str">
            <v>T16</v>
          </cell>
          <cell r="B31">
            <v>3000</v>
          </cell>
          <cell r="C31" t="str">
            <v>D Cliffe</v>
          </cell>
          <cell r="D31" t="str">
            <v>Warrington</v>
          </cell>
          <cell r="E31">
            <v>8.3979999999999997</v>
          </cell>
          <cell r="F31">
            <v>2008</v>
          </cell>
          <cell r="G31" t="str">
            <v>8.398, D Cliffe ,Warrington, 2008</v>
          </cell>
        </row>
        <row r="32">
          <cell r="A32" t="str">
            <v>T55</v>
          </cell>
          <cell r="B32">
            <v>5000</v>
          </cell>
          <cell r="G32" t="str">
            <v xml:space="preserve">,  ,, </v>
          </cell>
        </row>
        <row r="33">
          <cell r="B33" t="str">
            <v>110H</v>
          </cell>
          <cell r="C33" t="str">
            <v>C France</v>
          </cell>
          <cell r="D33" t="str">
            <v>Liverpool H</v>
          </cell>
          <cell r="E33" t="str">
            <v>14.7s</v>
          </cell>
          <cell r="F33" t="str">
            <v>2004 &amp; 2006</v>
          </cell>
          <cell r="G33" t="str">
            <v>14.7s, C France ,Liverpool H, 2004 &amp; 2006</v>
          </cell>
        </row>
        <row r="34">
          <cell r="A34" t="str">
            <v>T69</v>
          </cell>
          <cell r="B34" t="str">
            <v>400H</v>
          </cell>
          <cell r="C34" t="str">
            <v>J Webster</v>
          </cell>
          <cell r="D34" t="str">
            <v>Warrington</v>
          </cell>
          <cell r="E34" t="str">
            <v>55.34s</v>
          </cell>
          <cell r="F34">
            <v>2013</v>
          </cell>
          <cell r="G34" t="str">
            <v>55.34s, J Webster ,Warrington, 2013</v>
          </cell>
        </row>
        <row r="35">
          <cell r="A35" t="str">
            <v>T66</v>
          </cell>
          <cell r="B35" t="str">
            <v>2000S/C</v>
          </cell>
          <cell r="C35" t="str">
            <v>L Walker</v>
          </cell>
          <cell r="D35" t="str">
            <v>Warrington</v>
          </cell>
          <cell r="E35" t="str">
            <v>6.01.2</v>
          </cell>
          <cell r="F35">
            <v>2008</v>
          </cell>
          <cell r="G35" t="str">
            <v>6.01.2, L Walker ,Warrington, 2008</v>
          </cell>
        </row>
        <row r="36">
          <cell r="A36" t="str">
            <v>F47</v>
          </cell>
          <cell r="B36" t="str">
            <v>LJ</v>
          </cell>
          <cell r="C36" t="str">
            <v>M Bridle</v>
          </cell>
          <cell r="D36" t="str">
            <v>Trafford</v>
          </cell>
          <cell r="E36" t="str">
            <v>6.87m</v>
          </cell>
          <cell r="F36">
            <v>1994</v>
          </cell>
          <cell r="G36" t="str">
            <v>6.87m, M Bridle ,Trafford, 1994</v>
          </cell>
        </row>
        <row r="37">
          <cell r="B37" t="str">
            <v>TJ</v>
          </cell>
          <cell r="C37" t="str">
            <v>A Howell</v>
          </cell>
          <cell r="D37" t="str">
            <v>CNAC</v>
          </cell>
          <cell r="E37" t="str">
            <v>14.06m</v>
          </cell>
          <cell r="F37">
            <v>2012</v>
          </cell>
          <cell r="G37" t="str">
            <v>14.06m, A Howell ,CNAC, 2012</v>
          </cell>
        </row>
        <row r="38">
          <cell r="B38" t="str">
            <v>PV</v>
          </cell>
          <cell r="C38" t="str">
            <v>D Shepherd</v>
          </cell>
          <cell r="D38" t="str">
            <v>Stoke</v>
          </cell>
          <cell r="E38" t="str">
            <v>4.60m</v>
          </cell>
          <cell r="F38">
            <v>1996</v>
          </cell>
          <cell r="G38" t="str">
            <v>4.60m, D Shepherd ,Stoke, 1996</v>
          </cell>
        </row>
        <row r="39">
          <cell r="A39" t="str">
            <v>F22</v>
          </cell>
          <cell r="B39" t="str">
            <v>HJ</v>
          </cell>
          <cell r="C39" t="str">
            <v>M Kindon</v>
          </cell>
          <cell r="D39" t="str">
            <v>Warrington</v>
          </cell>
          <cell r="E39" t="str">
            <v>1.90m</v>
          </cell>
          <cell r="F39">
            <v>2005</v>
          </cell>
          <cell r="G39" t="str">
            <v>1.90m, M Kindon ,Warrington, 2005</v>
          </cell>
        </row>
        <row r="40">
          <cell r="C40" t="str">
            <v>M Bailiff</v>
          </cell>
          <cell r="D40" t="str">
            <v>West Cheshire AC</v>
          </cell>
          <cell r="F40">
            <v>2012</v>
          </cell>
          <cell r="G40" t="str">
            <v>, M Bailiff ,West Cheshire AC, 2012</v>
          </cell>
        </row>
        <row r="41">
          <cell r="B41" t="str">
            <v>SHOT</v>
          </cell>
          <cell r="C41" t="str">
            <v>W Lowndes</v>
          </cell>
          <cell r="D41" t="str">
            <v>Liverpool H</v>
          </cell>
          <cell r="E41" t="str">
            <v>15.21m</v>
          </cell>
          <cell r="F41">
            <v>2005</v>
          </cell>
          <cell r="G41" t="str">
            <v>15.21m, W Lowndes ,Liverpool H, 2005</v>
          </cell>
        </row>
        <row r="42">
          <cell r="B42" t="str">
            <v>DISCUS</v>
          </cell>
          <cell r="C42" t="str">
            <v>E Cole</v>
          </cell>
          <cell r="D42" t="str">
            <v>Sale</v>
          </cell>
          <cell r="E42" t="str">
            <v>52.64m</v>
          </cell>
          <cell r="F42">
            <v>1992</v>
          </cell>
          <cell r="G42" t="str">
            <v>52.64m, E Cole ,Sale, 1992</v>
          </cell>
        </row>
        <row r="43">
          <cell r="B43" t="str">
            <v>JAVELIN</v>
          </cell>
          <cell r="C43" t="str">
            <v>M Jones</v>
          </cell>
          <cell r="D43" t="str">
            <v>CNAC</v>
          </cell>
          <cell r="E43" t="str">
            <v>54.72m</v>
          </cell>
          <cell r="F43">
            <v>1991</v>
          </cell>
          <cell r="G43" t="str">
            <v>54.72m, M Jones ,CNAC, 1991</v>
          </cell>
        </row>
        <row r="44">
          <cell r="B44" t="str">
            <v>HAMMER</v>
          </cell>
          <cell r="C44" t="str">
            <v>N Williams</v>
          </cell>
          <cell r="D44" t="str">
            <v>Trafford</v>
          </cell>
          <cell r="E44" t="str">
            <v>59.91m</v>
          </cell>
          <cell r="F44">
            <v>2000</v>
          </cell>
          <cell r="G44" t="str">
            <v>59.91m, N Williams ,Trafford, 2000</v>
          </cell>
        </row>
        <row r="45">
          <cell r="B45" t="str">
            <v>DECATHLON</v>
          </cell>
          <cell r="C45" t="str">
            <v>A Southward</v>
          </cell>
          <cell r="D45" t="str">
            <v>Stockport</v>
          </cell>
          <cell r="E45" t="str">
            <v>6019 (senior implements)</v>
          </cell>
          <cell r="F45">
            <v>1990</v>
          </cell>
          <cell r="G45" t="str">
            <v>6019 (senior implements), A Southward ,Stockport, 1990</v>
          </cell>
        </row>
        <row r="47">
          <cell r="B47" t="str">
            <v>U17 MEN</v>
          </cell>
        </row>
        <row r="48">
          <cell r="B48" t="str">
            <v>EVENT</v>
          </cell>
          <cell r="C48" t="str">
            <v>ATHLETE</v>
          </cell>
          <cell r="D48" t="str">
            <v>CLUB</v>
          </cell>
          <cell r="E48" t="str">
            <v>PERFORMANCE</v>
          </cell>
          <cell r="F48" t="str">
            <v>YEAR</v>
          </cell>
        </row>
        <row r="49">
          <cell r="A49" t="str">
            <v>T14</v>
          </cell>
          <cell r="B49">
            <v>100</v>
          </cell>
          <cell r="C49" t="str">
            <v>P Nelson + others</v>
          </cell>
          <cell r="D49" t="str">
            <v>Sale</v>
          </cell>
          <cell r="E49" t="str">
            <v>11.2s</v>
          </cell>
          <cell r="F49" t="str">
            <v>?</v>
          </cell>
          <cell r="G49" t="str">
            <v>11.2s, P Nelson + others ,Sale, ?</v>
          </cell>
        </row>
        <row r="50">
          <cell r="C50" t="str">
            <v>R Morrison</v>
          </cell>
          <cell r="D50" t="str">
            <v>Liverpool</v>
          </cell>
          <cell r="F50">
            <v>2000</v>
          </cell>
          <cell r="G50" t="str">
            <v>, R Morrison ,Liverpool, 2000</v>
          </cell>
        </row>
        <row r="51">
          <cell r="C51" t="str">
            <v>L Miller-Briggs</v>
          </cell>
          <cell r="D51" t="str">
            <v>Warrington</v>
          </cell>
          <cell r="F51">
            <v>2007</v>
          </cell>
          <cell r="G51" t="str">
            <v>, L Miller-Briggs ,Warrington, 2007</v>
          </cell>
        </row>
        <row r="52">
          <cell r="C52" t="str">
            <v>R Blake</v>
          </cell>
          <cell r="D52" t="str">
            <v>Macclesfield</v>
          </cell>
          <cell r="F52">
            <v>2007</v>
          </cell>
          <cell r="G52" t="str">
            <v>, R Blake ,Macclesfield, 2007</v>
          </cell>
        </row>
        <row r="53">
          <cell r="C53" t="str">
            <v>L Clowes</v>
          </cell>
          <cell r="D53" t="str">
            <v>CNAC</v>
          </cell>
          <cell r="F53">
            <v>2008</v>
          </cell>
          <cell r="G53" t="str">
            <v>, L Clowes ,CNAC, 2008</v>
          </cell>
        </row>
        <row r="54">
          <cell r="A54" t="str">
            <v>T46</v>
          </cell>
          <cell r="B54">
            <v>200</v>
          </cell>
          <cell r="C54" t="str">
            <v>L Clowes</v>
          </cell>
          <cell r="D54" t="str">
            <v>CNAC</v>
          </cell>
          <cell r="E54" t="str">
            <v>22.1s</v>
          </cell>
          <cell r="F54">
            <v>2009</v>
          </cell>
          <cell r="G54" t="str">
            <v>22.1s, L Clowes ,CNAC, 2009</v>
          </cell>
        </row>
        <row r="55">
          <cell r="A55" t="str">
            <v>T41</v>
          </cell>
          <cell r="B55">
            <v>400</v>
          </cell>
          <cell r="C55" t="str">
            <v>L Clowes</v>
          </cell>
          <cell r="D55" t="str">
            <v>CNAC</v>
          </cell>
          <cell r="E55" t="str">
            <v>50.2s</v>
          </cell>
          <cell r="F55">
            <v>2009</v>
          </cell>
          <cell r="G55" t="str">
            <v>50.2s, L Clowes ,CNAC, 2009</v>
          </cell>
        </row>
        <row r="56">
          <cell r="A56" t="str">
            <v>T76</v>
          </cell>
          <cell r="B56">
            <v>800</v>
          </cell>
          <cell r="C56" t="str">
            <v>J Adams</v>
          </cell>
          <cell r="D56" t="str">
            <v>Sale</v>
          </cell>
          <cell r="E56">
            <v>1.552</v>
          </cell>
          <cell r="F56">
            <v>1991</v>
          </cell>
          <cell r="G56" t="str">
            <v>1.552, J Adams ,Sale, 1991</v>
          </cell>
        </row>
        <row r="57">
          <cell r="A57" t="str">
            <v>T03</v>
          </cell>
          <cell r="B57">
            <v>1500</v>
          </cell>
          <cell r="C57" t="str">
            <v>H Ellis</v>
          </cell>
          <cell r="D57" t="str">
            <v>UA</v>
          </cell>
          <cell r="E57">
            <v>4.0389999999999997</v>
          </cell>
          <cell r="F57">
            <v>2008</v>
          </cell>
          <cell r="G57" t="str">
            <v>4.039, H Ellis ,UA, 2008</v>
          </cell>
        </row>
        <row r="58">
          <cell r="A58" t="str">
            <v>T15</v>
          </cell>
          <cell r="B58">
            <v>3000</v>
          </cell>
          <cell r="C58" t="str">
            <v>L Walker</v>
          </cell>
          <cell r="D58" t="str">
            <v>Warrington</v>
          </cell>
          <cell r="E58">
            <v>8.5790000000000006</v>
          </cell>
          <cell r="F58">
            <v>2006</v>
          </cell>
          <cell r="G58" t="str">
            <v>8.579, L Walker ,Warrington, 2006</v>
          </cell>
        </row>
        <row r="59">
          <cell r="A59" t="str">
            <v>T34</v>
          </cell>
          <cell r="B59" t="str">
            <v>100H</v>
          </cell>
          <cell r="C59" t="str">
            <v>C France</v>
          </cell>
          <cell r="D59" t="str">
            <v>Liverpool</v>
          </cell>
          <cell r="E59" t="str">
            <v>13.6s</v>
          </cell>
          <cell r="F59">
            <v>2003</v>
          </cell>
          <cell r="G59" t="str">
            <v>13.6s, C France ,Liverpool, 2003</v>
          </cell>
        </row>
        <row r="60">
          <cell r="B60" t="str">
            <v>400H</v>
          </cell>
          <cell r="C60" t="str">
            <v>J Webster</v>
          </cell>
          <cell r="D60" t="str">
            <v>Warrington</v>
          </cell>
          <cell r="E60" t="str">
            <v>57.22s</v>
          </cell>
          <cell r="F60">
            <v>2011</v>
          </cell>
          <cell r="G60" t="str">
            <v>57.22s, J Webster ,Warrington, 2011</v>
          </cell>
        </row>
        <row r="61">
          <cell r="A61" t="str">
            <v>T65</v>
          </cell>
          <cell r="B61" t="str">
            <v>1500S/C</v>
          </cell>
          <cell r="C61" t="str">
            <v>N Sherrat</v>
          </cell>
          <cell r="D61" t="str">
            <v>Sale</v>
          </cell>
          <cell r="E61">
            <v>4.32</v>
          </cell>
          <cell r="F61">
            <v>1992</v>
          </cell>
          <cell r="G61" t="str">
            <v>4.32, N Sherrat ,Sale, 1992</v>
          </cell>
        </row>
        <row r="62">
          <cell r="A62" t="str">
            <v>F45</v>
          </cell>
          <cell r="B62" t="str">
            <v>LJ</v>
          </cell>
          <cell r="C62" t="str">
            <v>R Davies</v>
          </cell>
          <cell r="D62" t="str">
            <v>Stoke</v>
          </cell>
          <cell r="E62" t="str">
            <v>6.73m</v>
          </cell>
          <cell r="F62">
            <v>2009</v>
          </cell>
          <cell r="G62" t="str">
            <v>6.73m, R Davies ,Stoke, 2009</v>
          </cell>
        </row>
        <row r="63">
          <cell r="B63" t="str">
            <v>TJ</v>
          </cell>
          <cell r="C63" t="str">
            <v>J Edgerley</v>
          </cell>
          <cell r="D63" t="str">
            <v>Frodsham</v>
          </cell>
          <cell r="E63" t="str">
            <v>13.70m</v>
          </cell>
          <cell r="F63">
            <v>1990</v>
          </cell>
          <cell r="G63" t="str">
            <v>13.70m, J Edgerley ,Frodsham, 1990</v>
          </cell>
        </row>
        <row r="64">
          <cell r="A64" t="str">
            <v>F09</v>
          </cell>
          <cell r="B64" t="str">
            <v>PV</v>
          </cell>
          <cell r="C64" t="str">
            <v>J Andrew</v>
          </cell>
          <cell r="D64" t="str">
            <v>Macclesfield</v>
          </cell>
          <cell r="E64" t="str">
            <v>4.21m</v>
          </cell>
          <cell r="F64">
            <v>2008</v>
          </cell>
          <cell r="G64" t="str">
            <v>4.21m, J Andrew ,Macclesfield, 2008</v>
          </cell>
        </row>
        <row r="65">
          <cell r="A65" t="str">
            <v>F21</v>
          </cell>
          <cell r="B65" t="str">
            <v>HJ</v>
          </cell>
          <cell r="C65" t="str">
            <v>A Tomlinson</v>
          </cell>
          <cell r="D65" t="str">
            <v>Vale Royal</v>
          </cell>
          <cell r="E65" t="str">
            <v>1.93m</v>
          </cell>
          <cell r="F65">
            <v>2012</v>
          </cell>
          <cell r="G65" t="str">
            <v>1.93m, A Tomlinson ,Vale Royal, 2012</v>
          </cell>
        </row>
        <row r="66">
          <cell r="A66" t="str">
            <v>F44</v>
          </cell>
          <cell r="B66" t="str">
            <v>SHOT</v>
          </cell>
          <cell r="C66" t="str">
            <v>J Nicholls</v>
          </cell>
          <cell r="D66" t="str">
            <v>Warrington</v>
          </cell>
          <cell r="E66" t="str">
            <v>15.61m</v>
          </cell>
          <cell r="F66">
            <v>1982</v>
          </cell>
          <cell r="G66" t="str">
            <v>15.61m, J Nicholls ,Warrington, 1982</v>
          </cell>
        </row>
        <row r="67">
          <cell r="A67" t="str">
            <v>F30</v>
          </cell>
          <cell r="B67" t="str">
            <v>DISCUS</v>
          </cell>
          <cell r="C67" t="str">
            <v>W Lowndes</v>
          </cell>
          <cell r="D67" t="str">
            <v>Liverpool</v>
          </cell>
          <cell r="E67" t="str">
            <v>45.98m</v>
          </cell>
          <cell r="F67">
            <v>2003</v>
          </cell>
          <cell r="G67" t="str">
            <v>45.98m, W Lowndes ,Liverpool, 2003</v>
          </cell>
        </row>
        <row r="68">
          <cell r="A68" t="str">
            <v>F57</v>
          </cell>
          <cell r="B68" t="str">
            <v>JAVELIN</v>
          </cell>
          <cell r="C68" t="str">
            <v>B Evans</v>
          </cell>
          <cell r="D68" t="str">
            <v>Warrington</v>
          </cell>
          <cell r="E68" t="str">
            <v>53.30m</v>
          </cell>
          <cell r="F68">
            <v>1978</v>
          </cell>
          <cell r="G68" t="str">
            <v>53.30m, B Evans ,Warrington, 1978</v>
          </cell>
        </row>
        <row r="69">
          <cell r="A69" t="str">
            <v>F11</v>
          </cell>
          <cell r="B69" t="str">
            <v>HAMMER</v>
          </cell>
          <cell r="C69" t="str">
            <v>N Williams</v>
          </cell>
          <cell r="D69" t="str">
            <v>Trafford</v>
          </cell>
          <cell r="E69" t="str">
            <v>56.96m</v>
          </cell>
          <cell r="F69">
            <v>1998</v>
          </cell>
          <cell r="G69" t="str">
            <v>56.96m, N Williams ,Trafford, 1998</v>
          </cell>
        </row>
        <row r="70">
          <cell r="B70" t="str">
            <v>OCTATHLON</v>
          </cell>
          <cell r="C70" t="str">
            <v>R Bradley</v>
          </cell>
          <cell r="D70" t="str">
            <v>Chester &amp; EP</v>
          </cell>
          <cell r="E70">
            <v>4771</v>
          </cell>
          <cell r="F70">
            <v>1989</v>
          </cell>
          <cell r="G70" t="str">
            <v>4771, R Bradley ,Chester &amp; EP, 1989</v>
          </cell>
        </row>
        <row r="71">
          <cell r="B71" t="str">
            <v>PENTATHLON</v>
          </cell>
          <cell r="C71" t="str">
            <v>M Kindon</v>
          </cell>
          <cell r="D71" t="str">
            <v>Warrington</v>
          </cell>
          <cell r="E71">
            <v>2858</v>
          </cell>
          <cell r="F71">
            <v>2003</v>
          </cell>
          <cell r="G71" t="str">
            <v>2858, M Kindon ,Warrington, 2003</v>
          </cell>
        </row>
        <row r="73">
          <cell r="B73" t="str">
            <v>U15 MEN</v>
          </cell>
        </row>
        <row r="74">
          <cell r="B74" t="str">
            <v>EVENT</v>
          </cell>
          <cell r="C74" t="str">
            <v>ATHLETE</v>
          </cell>
          <cell r="D74" t="str">
            <v>CLUB</v>
          </cell>
          <cell r="E74" t="str">
            <v>PERFORMANCE</v>
          </cell>
          <cell r="F74" t="str">
            <v>YEAR</v>
          </cell>
        </row>
        <row r="75">
          <cell r="A75" t="str">
            <v>T49</v>
          </cell>
          <cell r="B75">
            <v>100</v>
          </cell>
          <cell r="C75" t="str">
            <v>J Goodall</v>
          </cell>
          <cell r="D75" t="str">
            <v>Wirral</v>
          </cell>
          <cell r="E75" t="str">
            <v>11.3s</v>
          </cell>
          <cell r="F75">
            <v>1983</v>
          </cell>
          <cell r="G75" t="str">
            <v>11.3s, J Goodall ,Wirral, 1983</v>
          </cell>
        </row>
        <row r="76">
          <cell r="A76" t="str">
            <v>T08</v>
          </cell>
          <cell r="B76">
            <v>200</v>
          </cell>
          <cell r="C76" t="str">
            <v>I Woolstencroft/L Clowes</v>
          </cell>
          <cell r="D76" t="str">
            <v>CNAC</v>
          </cell>
          <cell r="E76" t="str">
            <v>23.4s</v>
          </cell>
          <cell r="F76" t="str">
            <v>1988/2007</v>
          </cell>
          <cell r="G76" t="str">
            <v>23.4s, I Woolstencroft/L Clowes ,CNAC, 1988/2007</v>
          </cell>
        </row>
        <row r="77">
          <cell r="C77" t="str">
            <v>L Clowes</v>
          </cell>
          <cell r="D77" t="str">
            <v>CNAC</v>
          </cell>
          <cell r="F77">
            <v>2007</v>
          </cell>
          <cell r="G77" t="str">
            <v>, L Clowes ,CNAC, 2007</v>
          </cell>
        </row>
        <row r="78">
          <cell r="A78" t="str">
            <v>T38</v>
          </cell>
          <cell r="B78">
            <v>300</v>
          </cell>
          <cell r="C78" t="str">
            <v>T Baines</v>
          </cell>
          <cell r="D78" t="str">
            <v>Warrington</v>
          </cell>
          <cell r="E78" t="str">
            <v>37.67s</v>
          </cell>
          <cell r="F78">
            <v>2015</v>
          </cell>
          <cell r="G78" t="str">
            <v>37.67s, T Baines ,Warrington, 2015</v>
          </cell>
        </row>
        <row r="79">
          <cell r="B79">
            <v>400</v>
          </cell>
          <cell r="C79" t="str">
            <v>G Fell</v>
          </cell>
          <cell r="D79" t="str">
            <v>CEPAC</v>
          </cell>
          <cell r="E79" t="str">
            <v>51.8s</v>
          </cell>
          <cell r="F79">
            <v>1985</v>
          </cell>
          <cell r="G79" t="str">
            <v>51.8s, G Fell ,CEPAC, 1985</v>
          </cell>
        </row>
        <row r="80">
          <cell r="A80" t="str">
            <v>T45</v>
          </cell>
          <cell r="B80">
            <v>800</v>
          </cell>
          <cell r="C80" t="str">
            <v>J Birtles</v>
          </cell>
          <cell r="D80" t="str">
            <v>Halton &amp; Frodsham</v>
          </cell>
          <cell r="E80">
            <v>2.0301999999999998</v>
          </cell>
          <cell r="F80">
            <v>2015</v>
          </cell>
          <cell r="G80" t="str">
            <v>2.0302, J Birtles ,Halton &amp; Frodsham, 2015</v>
          </cell>
        </row>
        <row r="81">
          <cell r="A81" t="str">
            <v>T80</v>
          </cell>
          <cell r="B81">
            <v>1500</v>
          </cell>
          <cell r="C81" t="str">
            <v>B Mabon</v>
          </cell>
          <cell r="D81" t="str">
            <v>Stretford</v>
          </cell>
          <cell r="E81">
            <v>4.2</v>
          </cell>
          <cell r="F81">
            <v>1985</v>
          </cell>
          <cell r="G81" t="str">
            <v>4.2, B Mabon ,Stretford, 1985</v>
          </cell>
        </row>
        <row r="82">
          <cell r="A82" t="str">
            <v>T32</v>
          </cell>
          <cell r="B82" t="str">
            <v>80H</v>
          </cell>
          <cell r="C82" t="str">
            <v>N Petley</v>
          </cell>
          <cell r="D82" t="str">
            <v>Sale</v>
          </cell>
          <cell r="E82" t="str">
            <v>11.9s</v>
          </cell>
          <cell r="F82" t="str">
            <v>?</v>
          </cell>
          <cell r="G82" t="str">
            <v>11.9s, N Petley ,Sale, ?</v>
          </cell>
        </row>
        <row r="83">
          <cell r="A83" t="str">
            <v>F17</v>
          </cell>
          <cell r="B83" t="str">
            <v>LJ</v>
          </cell>
          <cell r="C83" t="str">
            <v>G Preston</v>
          </cell>
          <cell r="D83" t="str">
            <v>West Cheshire</v>
          </cell>
          <cell r="E83" t="str">
            <v>5.97m</v>
          </cell>
          <cell r="F83">
            <v>2005</v>
          </cell>
          <cell r="G83" t="str">
            <v>5.97m, G Preston ,West Cheshire, 2005</v>
          </cell>
        </row>
        <row r="84">
          <cell r="B84" t="str">
            <v>TJ</v>
          </cell>
          <cell r="C84" t="str">
            <v>J Edgereley</v>
          </cell>
          <cell r="D84" t="str">
            <v>Frodsham</v>
          </cell>
          <cell r="E84" t="str">
            <v>12.37m</v>
          </cell>
          <cell r="F84">
            <v>1989</v>
          </cell>
          <cell r="G84" t="str">
            <v>12.37m, J Edgereley ,Frodsham, 1989</v>
          </cell>
        </row>
        <row r="85">
          <cell r="B85" t="str">
            <v>PV</v>
          </cell>
          <cell r="C85" t="str">
            <v>J McMahon</v>
          </cell>
          <cell r="D85" t="str">
            <v>West Cheshire AC</v>
          </cell>
          <cell r="E85" t="str">
            <v>3.10m</v>
          </cell>
          <cell r="F85">
            <v>2012</v>
          </cell>
          <cell r="G85" t="str">
            <v>3.10m, J McMahon ,West Cheshire AC, 2012</v>
          </cell>
        </row>
        <row r="86">
          <cell r="A86" t="str">
            <v>F39</v>
          </cell>
          <cell r="B86" t="str">
            <v>HJ</v>
          </cell>
          <cell r="C86" t="str">
            <v>J Herrington</v>
          </cell>
          <cell r="D86" t="str">
            <v>Warrington</v>
          </cell>
          <cell r="E86" t="str">
            <v>1.78m</v>
          </cell>
          <cell r="F86">
            <v>2016</v>
          </cell>
          <cell r="G86" t="str">
            <v>1.78m, J Herrington ,Warrington, 2016</v>
          </cell>
        </row>
        <row r="87">
          <cell r="A87" t="str">
            <v>F56</v>
          </cell>
          <cell r="B87" t="str">
            <v>SHOT</v>
          </cell>
          <cell r="C87" t="str">
            <v>G Hyde</v>
          </cell>
          <cell r="D87" t="str">
            <v>West Cheshire</v>
          </cell>
          <cell r="E87" t="str">
            <v>14.14m</v>
          </cell>
          <cell r="F87">
            <v>2015</v>
          </cell>
          <cell r="G87" t="str">
            <v>14.14m, G Hyde ,West Cheshire, 2015</v>
          </cell>
        </row>
        <row r="88">
          <cell r="A88" t="str">
            <v>F27</v>
          </cell>
          <cell r="B88" t="str">
            <v>DISCUS</v>
          </cell>
          <cell r="C88" t="str">
            <v>S Bulley</v>
          </cell>
          <cell r="D88" t="str">
            <v>Wirral</v>
          </cell>
          <cell r="E88" t="str">
            <v>38.55m</v>
          </cell>
          <cell r="F88">
            <v>1996</v>
          </cell>
          <cell r="G88" t="str">
            <v>38.55m, S Bulley ,Wirral, 1996</v>
          </cell>
        </row>
        <row r="89">
          <cell r="A89" t="str">
            <v>F51</v>
          </cell>
          <cell r="B89" t="str">
            <v>JAVELIN</v>
          </cell>
          <cell r="C89" t="str">
            <v>P Rundle</v>
          </cell>
          <cell r="D89" t="str">
            <v>Warrington</v>
          </cell>
          <cell r="E89" t="str">
            <v>49.00m</v>
          </cell>
          <cell r="F89">
            <v>1979</v>
          </cell>
          <cell r="G89" t="str">
            <v>49.00m, P Rundle ,Warrington, 1979</v>
          </cell>
        </row>
        <row r="90">
          <cell r="A90" t="str">
            <v>F03</v>
          </cell>
          <cell r="B90" t="str">
            <v>HAMMER</v>
          </cell>
          <cell r="C90" t="str">
            <v>N Williams</v>
          </cell>
          <cell r="D90" t="str">
            <v>Trafford</v>
          </cell>
          <cell r="E90" t="str">
            <v>52.08m</v>
          </cell>
          <cell r="F90">
            <v>1996</v>
          </cell>
          <cell r="G90" t="str">
            <v>52.08m, N Williams ,Trafford, 1996</v>
          </cell>
        </row>
        <row r="91">
          <cell r="B91" t="str">
            <v>PENTATHLON</v>
          </cell>
          <cell r="C91" t="str">
            <v>S Alexander</v>
          </cell>
          <cell r="D91" t="str">
            <v>Trafford</v>
          </cell>
          <cell r="E91">
            <v>2735</v>
          </cell>
          <cell r="F91">
            <v>1999</v>
          </cell>
          <cell r="G91" t="str">
            <v>2735, S Alexander ,Trafford, 1999</v>
          </cell>
        </row>
        <row r="93">
          <cell r="B93" t="str">
            <v>U13 MEN</v>
          </cell>
        </row>
        <row r="94">
          <cell r="B94" t="str">
            <v>EVENT</v>
          </cell>
          <cell r="C94" t="str">
            <v>ATHLETE</v>
          </cell>
          <cell r="D94" t="str">
            <v>CLUB</v>
          </cell>
          <cell r="E94" t="str">
            <v>PERFORMANCE</v>
          </cell>
          <cell r="F94" t="str">
            <v>YEAR</v>
          </cell>
        </row>
        <row r="95">
          <cell r="A95" t="str">
            <v>T50</v>
          </cell>
          <cell r="B95">
            <v>100</v>
          </cell>
          <cell r="C95" t="str">
            <v>A Brackstone</v>
          </cell>
          <cell r="D95" t="str">
            <v>CNAC</v>
          </cell>
          <cell r="E95" t="str">
            <v>12.5s</v>
          </cell>
          <cell r="F95">
            <v>1991</v>
          </cell>
          <cell r="G95" t="str">
            <v>12.5s, A Brackstone ,CNAC, 1991</v>
          </cell>
        </row>
        <row r="96">
          <cell r="A96" t="str">
            <v>T07</v>
          </cell>
          <cell r="B96">
            <v>200</v>
          </cell>
          <cell r="C96" t="str">
            <v>A Norton</v>
          </cell>
          <cell r="D96" t="str">
            <v>Stoke</v>
          </cell>
          <cell r="E96" t="str">
            <v>25.3s</v>
          </cell>
          <cell r="F96">
            <v>2000</v>
          </cell>
          <cell r="G96" t="str">
            <v>25.3s, A Norton ,Stoke, 2000</v>
          </cell>
        </row>
        <row r="97">
          <cell r="A97" t="str">
            <v>T42</v>
          </cell>
          <cell r="B97">
            <v>800</v>
          </cell>
          <cell r="C97" t="str">
            <v>B Mabon</v>
          </cell>
          <cell r="D97" t="str">
            <v>Stretford</v>
          </cell>
          <cell r="E97">
            <v>2.0640000000000001</v>
          </cell>
          <cell r="F97">
            <v>1984</v>
          </cell>
          <cell r="G97" t="str">
            <v>2.064, B Mabon ,Stretford, 1984</v>
          </cell>
        </row>
        <row r="98">
          <cell r="A98" t="str">
            <v>T78</v>
          </cell>
          <cell r="B98">
            <v>1500</v>
          </cell>
          <cell r="C98" t="str">
            <v>D Cliffe</v>
          </cell>
          <cell r="D98" t="str">
            <v>Warrington</v>
          </cell>
          <cell r="E98">
            <v>4.4249999999999998</v>
          </cell>
          <cell r="F98">
            <v>2003</v>
          </cell>
          <cell r="G98" t="str">
            <v>4.425, D Cliffe ,Warrington, 2003</v>
          </cell>
        </row>
        <row r="99">
          <cell r="A99" t="str">
            <v>T30</v>
          </cell>
          <cell r="B99" t="str">
            <v>75H</v>
          </cell>
          <cell r="C99" t="str">
            <v>A Kirsopp</v>
          </cell>
          <cell r="D99" t="str">
            <v>Warrington</v>
          </cell>
          <cell r="E99" t="str">
            <v>12.5s</v>
          </cell>
          <cell r="F99">
            <v>2009</v>
          </cell>
          <cell r="G99" t="str">
            <v>12.5s, A Kirsopp ,Warrington, 2009</v>
          </cell>
        </row>
        <row r="100">
          <cell r="A100" t="str">
            <v>F16</v>
          </cell>
          <cell r="B100" t="str">
            <v>LJ</v>
          </cell>
          <cell r="C100" t="str">
            <v>S Walker</v>
          </cell>
          <cell r="D100" t="str">
            <v>CNAC</v>
          </cell>
          <cell r="E100" t="str">
            <v>4.80m</v>
          </cell>
          <cell r="F100">
            <v>1990</v>
          </cell>
          <cell r="G100" t="str">
            <v>4.80m, S Walker ,CNAC, 1990</v>
          </cell>
        </row>
        <row r="101">
          <cell r="A101" t="str">
            <v>F38</v>
          </cell>
          <cell r="B101" t="str">
            <v>HJ</v>
          </cell>
          <cell r="C101" t="str">
            <v>O Johnson</v>
          </cell>
          <cell r="D101" t="str">
            <v>Macclesfield</v>
          </cell>
          <cell r="E101" t="str">
            <v>1.45m</v>
          </cell>
          <cell r="F101">
            <v>2013</v>
          </cell>
          <cell r="G101" t="str">
            <v>1.45m, O Johnson ,Macclesfield, 2013</v>
          </cell>
        </row>
        <row r="102">
          <cell r="A102" t="str">
            <v>F55</v>
          </cell>
          <cell r="B102" t="str">
            <v>SHOT</v>
          </cell>
          <cell r="C102" t="str">
            <v>T Price</v>
          </cell>
          <cell r="D102" t="str">
            <v>Halton &amp; Frodsham</v>
          </cell>
          <cell r="E102" t="str">
            <v>9.17m</v>
          </cell>
          <cell r="F102">
            <v>2012</v>
          </cell>
          <cell r="G102" t="str">
            <v>9.17m, T Price ,Halton &amp; Frodsham, 2012</v>
          </cell>
        </row>
        <row r="103">
          <cell r="A103" t="str">
            <v>F26</v>
          </cell>
          <cell r="B103" t="str">
            <v>DISCUS</v>
          </cell>
          <cell r="C103" t="str">
            <v>E Ashman</v>
          </cell>
          <cell r="D103" t="str">
            <v>CNAC</v>
          </cell>
          <cell r="E103" t="str">
            <v>25.70m</v>
          </cell>
          <cell r="F103">
            <v>2012</v>
          </cell>
          <cell r="G103" t="str">
            <v>25.70m, E Ashman ,CNAC, 2012</v>
          </cell>
        </row>
        <row r="104">
          <cell r="A104" t="str">
            <v>F50</v>
          </cell>
          <cell r="B104" t="str">
            <v>JAVELIN</v>
          </cell>
          <cell r="C104" t="str">
            <v>James McMahon</v>
          </cell>
          <cell r="D104" t="str">
            <v>West Cheshire</v>
          </cell>
          <cell r="E104" t="str">
            <v>28.31m</v>
          </cell>
          <cell r="F104">
            <v>2010</v>
          </cell>
          <cell r="G104" t="str">
            <v>28.31m, James McMahon ,West Cheshire, 2010</v>
          </cell>
        </row>
        <row r="105">
          <cell r="B105" t="str">
            <v>PENTATHLON</v>
          </cell>
          <cell r="C105" t="str">
            <v>S Cordwell</v>
          </cell>
          <cell r="D105" t="str">
            <v>Stockport</v>
          </cell>
          <cell r="E105">
            <v>1102</v>
          </cell>
          <cell r="F105">
            <v>1997</v>
          </cell>
          <cell r="G105" t="str">
            <v>1102, S Cordwell ,Stockport, 1997</v>
          </cell>
        </row>
        <row r="107">
          <cell r="B107" t="str">
            <v>SENIOR WOMEN</v>
          </cell>
        </row>
        <row r="108">
          <cell r="B108" t="str">
            <v>EVENT</v>
          </cell>
          <cell r="C108" t="str">
            <v>ATHLETE</v>
          </cell>
          <cell r="D108" t="str">
            <v>CLUB</v>
          </cell>
          <cell r="E108" t="str">
            <v>PERFORMANCE</v>
          </cell>
          <cell r="F108" t="str">
            <v>YEAR</v>
          </cell>
        </row>
        <row r="109">
          <cell r="A109" t="str">
            <v>T13</v>
          </cell>
          <cell r="B109">
            <v>100</v>
          </cell>
          <cell r="C109" t="str">
            <v>H Jones</v>
          </cell>
          <cell r="D109" t="str">
            <v>Wigan &amp; D</v>
          </cell>
          <cell r="E109" t="str">
            <v>11.7s</v>
          </cell>
          <cell r="F109">
            <v>2012</v>
          </cell>
          <cell r="G109" t="str">
            <v>11.7s, H Jones ,Wigan &amp; D, 2012</v>
          </cell>
        </row>
        <row r="110">
          <cell r="A110" t="str">
            <v>T62</v>
          </cell>
          <cell r="B110">
            <v>200</v>
          </cell>
          <cell r="C110" t="str">
            <v>H Jones</v>
          </cell>
          <cell r="D110" t="str">
            <v>Wigan &amp; D</v>
          </cell>
          <cell r="E110" t="str">
            <v>24.0s</v>
          </cell>
          <cell r="F110">
            <v>2012</v>
          </cell>
          <cell r="G110" t="str">
            <v>24.0s, H Jones ,Wigan &amp; D, 2012</v>
          </cell>
        </row>
        <row r="111">
          <cell r="B111">
            <v>400</v>
          </cell>
          <cell r="C111" t="str">
            <v>A Carter</v>
          </cell>
          <cell r="D111" t="str">
            <v>Vale Royal</v>
          </cell>
          <cell r="E111" t="str">
            <v>56.3s</v>
          </cell>
          <cell r="F111">
            <v>2002</v>
          </cell>
          <cell r="G111" t="str">
            <v>56.3s, A Carter ,Vale Royal, 2002</v>
          </cell>
        </row>
        <row r="112">
          <cell r="B112">
            <v>800</v>
          </cell>
          <cell r="C112" t="str">
            <v>A Carter</v>
          </cell>
          <cell r="D112" t="str">
            <v>Vale Royal</v>
          </cell>
          <cell r="E112">
            <v>2.0859999999999999</v>
          </cell>
          <cell r="F112">
            <v>2002</v>
          </cell>
          <cell r="G112" t="str">
            <v>2.086, A Carter ,Vale Royal, 2002</v>
          </cell>
        </row>
        <row r="113">
          <cell r="B113">
            <v>1500</v>
          </cell>
          <cell r="C113" t="str">
            <v>A Carter</v>
          </cell>
          <cell r="D113" t="str">
            <v>Vale Royal</v>
          </cell>
          <cell r="E113">
            <v>4.2869999999999999</v>
          </cell>
          <cell r="F113">
            <v>2003</v>
          </cell>
          <cell r="G113" t="str">
            <v>4.287, A Carter ,Vale Royal, 2003</v>
          </cell>
        </row>
        <row r="114">
          <cell r="A114" t="str">
            <v>T20</v>
          </cell>
          <cell r="B114">
            <v>3000</v>
          </cell>
          <cell r="G114" t="str">
            <v xml:space="preserve">,  ,, </v>
          </cell>
        </row>
        <row r="115">
          <cell r="A115" t="str">
            <v>T54</v>
          </cell>
          <cell r="B115">
            <v>5000</v>
          </cell>
          <cell r="C115" t="str">
            <v>S Jones</v>
          </cell>
          <cell r="D115" t="str">
            <v>Macclesfield</v>
          </cell>
          <cell r="E115">
            <v>18.053999999999998</v>
          </cell>
          <cell r="F115">
            <v>2003</v>
          </cell>
          <cell r="G115" t="str">
            <v>18.054, S Jones ,Macclesfield, 2003</v>
          </cell>
        </row>
        <row r="116">
          <cell r="B116" t="str">
            <v>100H</v>
          </cell>
          <cell r="C116" t="str">
            <v>S Strong</v>
          </cell>
          <cell r="D116" t="str">
            <v>Stretford</v>
          </cell>
          <cell r="E116" t="str">
            <v>13.3s</v>
          </cell>
          <cell r="F116">
            <v>1984</v>
          </cell>
          <cell r="G116" t="str">
            <v>13.3s, S Strong ,Stretford, 1984</v>
          </cell>
        </row>
        <row r="117">
          <cell r="A117" t="str">
            <v>T70</v>
          </cell>
          <cell r="B117" t="str">
            <v>400H</v>
          </cell>
          <cell r="C117" t="str">
            <v>D Fryer</v>
          </cell>
          <cell r="D117" t="str">
            <v>Stretford</v>
          </cell>
          <cell r="E117" t="str">
            <v>60.0s</v>
          </cell>
          <cell r="F117">
            <v>1982</v>
          </cell>
          <cell r="G117" t="str">
            <v>60.0s, D Fryer ,Stretford, 1982</v>
          </cell>
        </row>
        <row r="118">
          <cell r="B118" t="str">
            <v>2000S/C</v>
          </cell>
          <cell r="C118" t="str">
            <v>Emily Brown</v>
          </cell>
          <cell r="D118" t="str">
            <v>Cardiff</v>
          </cell>
          <cell r="E118">
            <v>7.0730000000000004</v>
          </cell>
          <cell r="F118">
            <v>2010</v>
          </cell>
          <cell r="G118" t="str">
            <v>7.073, Emily Brown ,Cardiff, 2010</v>
          </cell>
        </row>
        <row r="119">
          <cell r="A119" t="str">
            <v>F54</v>
          </cell>
          <cell r="B119" t="str">
            <v>LJ</v>
          </cell>
          <cell r="C119" t="str">
            <v>J Boyd</v>
          </cell>
          <cell r="D119" t="str">
            <v>Frodsham</v>
          </cell>
          <cell r="E119" t="str">
            <v>5.79m</v>
          </cell>
          <cell r="F119">
            <v>1986</v>
          </cell>
          <cell r="G119" t="str">
            <v>5.79m, J Boyd ,Frodsham, 1986</v>
          </cell>
        </row>
        <row r="120">
          <cell r="B120" t="str">
            <v>TJ</v>
          </cell>
          <cell r="C120" t="str">
            <v>L James</v>
          </cell>
          <cell r="D120" t="str">
            <v>Sale</v>
          </cell>
          <cell r="E120" t="str">
            <v>12.53m</v>
          </cell>
          <cell r="F120">
            <v>2015</v>
          </cell>
          <cell r="G120" t="str">
            <v>12.53m, L James ,Sale, 2015</v>
          </cell>
        </row>
        <row r="121">
          <cell r="B121" t="str">
            <v>PV</v>
          </cell>
          <cell r="C121" t="str">
            <v>J Hynan</v>
          </cell>
          <cell r="D121" t="str">
            <v>Liverpool</v>
          </cell>
          <cell r="E121" t="str">
            <v>2.80m</v>
          </cell>
          <cell r="F121">
            <v>2000</v>
          </cell>
          <cell r="G121" t="str">
            <v>2.80m, J Hynan ,Liverpool, 2000</v>
          </cell>
        </row>
        <row r="122">
          <cell r="B122" t="str">
            <v>HJ</v>
          </cell>
          <cell r="C122" t="str">
            <v>S Bailiff</v>
          </cell>
          <cell r="D122" t="str">
            <v>CEPAC</v>
          </cell>
          <cell r="E122" t="str">
            <v>1.73m</v>
          </cell>
          <cell r="F122">
            <v>1986</v>
          </cell>
          <cell r="G122" t="str">
            <v>1.73m, S Bailiff ,CEPAC, 1986</v>
          </cell>
        </row>
        <row r="123">
          <cell r="A123" t="str">
            <v>F25</v>
          </cell>
          <cell r="B123" t="str">
            <v>SHOT</v>
          </cell>
          <cell r="C123" t="str">
            <v>K Smith</v>
          </cell>
          <cell r="D123" t="str">
            <v>Stoke</v>
          </cell>
          <cell r="E123" t="str">
            <v>12.16m</v>
          </cell>
          <cell r="F123">
            <v>1994</v>
          </cell>
          <cell r="G123" t="str">
            <v>12.16m, K Smith ,Stoke, 1994</v>
          </cell>
        </row>
        <row r="124">
          <cell r="B124" t="str">
            <v>DISCUS</v>
          </cell>
          <cell r="C124" t="str">
            <v>J Kelly</v>
          </cell>
          <cell r="D124" t="str">
            <v>Trafford</v>
          </cell>
          <cell r="E124" t="str">
            <v>40.05m</v>
          </cell>
          <cell r="F124">
            <v>2006</v>
          </cell>
          <cell r="G124" t="str">
            <v>40.05m, J Kelly ,Trafford, 2006</v>
          </cell>
        </row>
        <row r="125">
          <cell r="A125" t="str">
            <v>F34</v>
          </cell>
          <cell r="B125" t="str">
            <v>JAVELIN</v>
          </cell>
          <cell r="C125" t="str">
            <v>D Bentley</v>
          </cell>
          <cell r="D125" t="str">
            <v>Sale</v>
          </cell>
          <cell r="E125" t="str">
            <v>44.10m</v>
          </cell>
          <cell r="F125">
            <v>2013</v>
          </cell>
          <cell r="G125" t="str">
            <v>44.10m, D Bentley ,Sale, 2013</v>
          </cell>
        </row>
        <row r="126">
          <cell r="A126" t="str">
            <v>F05</v>
          </cell>
          <cell r="B126" t="str">
            <v>HAMMER</v>
          </cell>
          <cell r="C126" t="str">
            <v>L Morgan</v>
          </cell>
          <cell r="D126" t="str">
            <v>Liverpool H</v>
          </cell>
          <cell r="E126" t="str">
            <v>46.75m</v>
          </cell>
          <cell r="F126">
            <v>2004</v>
          </cell>
          <cell r="G126" t="str">
            <v>46.75m, L Morgan ,Liverpool H, 2004</v>
          </cell>
        </row>
        <row r="127">
          <cell r="B127" t="str">
            <v>HEPTATHLON</v>
          </cell>
          <cell r="C127" t="str">
            <v>S Cull</v>
          </cell>
          <cell r="D127" t="str">
            <v>?</v>
          </cell>
          <cell r="E127">
            <v>4360</v>
          </cell>
          <cell r="F127">
            <v>1994</v>
          </cell>
          <cell r="G127" t="str">
            <v>4360, S Cull ,?, 1994</v>
          </cell>
        </row>
        <row r="129">
          <cell r="B129" t="str">
            <v>JUNIOR WOMEN</v>
          </cell>
        </row>
        <row r="130">
          <cell r="B130" t="str">
            <v>EVENT</v>
          </cell>
          <cell r="C130" t="str">
            <v>ATHLETE</v>
          </cell>
          <cell r="D130" t="str">
            <v>CLUB</v>
          </cell>
          <cell r="E130" t="str">
            <v>PERFORMANCE</v>
          </cell>
          <cell r="F130" t="str">
            <v>YEAR</v>
          </cell>
        </row>
        <row r="131">
          <cell r="A131" t="str">
            <v>T12</v>
          </cell>
          <cell r="B131">
            <v>100</v>
          </cell>
          <cell r="C131" t="str">
            <v>L Lightfoot</v>
          </cell>
          <cell r="D131" t="str">
            <v>Stoke</v>
          </cell>
          <cell r="E131" t="str">
            <v>12.1s</v>
          </cell>
          <cell r="F131">
            <v>2000</v>
          </cell>
          <cell r="G131" t="str">
            <v>12.1s, L Lightfoot ,Stoke, 2000</v>
          </cell>
        </row>
        <row r="132">
          <cell r="A132" t="str">
            <v>T61</v>
          </cell>
          <cell r="B132">
            <v>200</v>
          </cell>
          <cell r="C132" t="str">
            <v>A McMahon</v>
          </cell>
          <cell r="D132" t="str">
            <v>West Cheshire</v>
          </cell>
          <cell r="E132" t="str">
            <v>25.31s</v>
          </cell>
          <cell r="F132">
            <v>2014</v>
          </cell>
          <cell r="G132" t="str">
            <v>25.31s, A McMahon ,West Cheshire, 2014</v>
          </cell>
        </row>
        <row r="133">
          <cell r="A133" t="str">
            <v>T40</v>
          </cell>
          <cell r="B133">
            <v>400</v>
          </cell>
          <cell r="C133" t="str">
            <v>S Bundy-Davies</v>
          </cell>
          <cell r="D133" t="str">
            <v>UA</v>
          </cell>
          <cell r="E133" t="str">
            <v>57.8s</v>
          </cell>
          <cell r="F133">
            <v>2012</v>
          </cell>
          <cell r="G133" t="str">
            <v>57.8s, S Bundy-Davies ,UA, 2012</v>
          </cell>
        </row>
        <row r="134">
          <cell r="A134" t="str">
            <v>T73</v>
          </cell>
          <cell r="B134">
            <v>800</v>
          </cell>
          <cell r="C134" t="str">
            <v>S Stockton</v>
          </cell>
          <cell r="D134" t="str">
            <v>Vale Royal</v>
          </cell>
          <cell r="E134">
            <v>2.1190000000000002</v>
          </cell>
          <cell r="F134">
            <v>2007</v>
          </cell>
          <cell r="G134" t="str">
            <v>2.119, S Stockton ,Vale Royal, 2007</v>
          </cell>
        </row>
        <row r="135">
          <cell r="A135" t="str">
            <v>T02</v>
          </cell>
          <cell r="B135">
            <v>1500</v>
          </cell>
          <cell r="C135" t="str">
            <v>A Carter</v>
          </cell>
          <cell r="D135" t="str">
            <v>Vale Royal</v>
          </cell>
          <cell r="E135">
            <v>4.2666000000000004</v>
          </cell>
          <cell r="F135">
            <v>1999</v>
          </cell>
          <cell r="G135" t="str">
            <v>4.2666, A Carter ,Vale Royal, 1999</v>
          </cell>
        </row>
        <row r="136">
          <cell r="A136" t="str">
            <v>T19</v>
          </cell>
          <cell r="B136">
            <v>3000</v>
          </cell>
          <cell r="C136" t="str">
            <v>H Weedall</v>
          </cell>
          <cell r="D136" t="str">
            <v>Vale Royal</v>
          </cell>
          <cell r="E136">
            <v>10.305999999999999</v>
          </cell>
          <cell r="F136">
            <v>2007</v>
          </cell>
          <cell r="G136" t="str">
            <v>10.306, H Weedall ,Vale Royal, 2007</v>
          </cell>
        </row>
        <row r="137">
          <cell r="A137" t="str">
            <v>T53</v>
          </cell>
          <cell r="B137">
            <v>5000</v>
          </cell>
          <cell r="G137" t="str">
            <v xml:space="preserve">,  ,, </v>
          </cell>
        </row>
        <row r="138">
          <cell r="B138" t="str">
            <v>2000S/C</v>
          </cell>
          <cell r="C138" t="str">
            <v>D Wallis</v>
          </cell>
          <cell r="D138" t="str">
            <v>Macclesfield H</v>
          </cell>
          <cell r="E138">
            <v>7.1459999999999999</v>
          </cell>
          <cell r="F138">
            <v>2012</v>
          </cell>
          <cell r="G138" t="str">
            <v>7.146, D Wallis ,Macclesfield H, 2012</v>
          </cell>
        </row>
        <row r="139">
          <cell r="A139" t="str">
            <v>T33</v>
          </cell>
          <cell r="B139" t="str">
            <v>100H</v>
          </cell>
          <cell r="C139" t="str">
            <v>K Read</v>
          </cell>
          <cell r="D139" t="str">
            <v>Liverpool H</v>
          </cell>
          <cell r="E139" t="str">
            <v>15.0s</v>
          </cell>
          <cell r="F139" t="str">
            <v>2003&amp;2004</v>
          </cell>
          <cell r="G139" t="str">
            <v>15.0s, K Read ,Liverpool H, 2003&amp;2004</v>
          </cell>
        </row>
        <row r="140">
          <cell r="B140" t="str">
            <v>400H</v>
          </cell>
          <cell r="C140" t="str">
            <v>S Murray</v>
          </cell>
          <cell r="D140" t="str">
            <v>Macclesfield</v>
          </cell>
          <cell r="E140" t="str">
            <v>65.2s</v>
          </cell>
          <cell r="F140">
            <v>2003</v>
          </cell>
          <cell r="G140" t="str">
            <v>65.2s, S Murray ,Macclesfield, 2003</v>
          </cell>
        </row>
        <row r="141">
          <cell r="A141" t="str">
            <v>F53</v>
          </cell>
          <cell r="B141" t="str">
            <v>LJ</v>
          </cell>
          <cell r="C141" t="str">
            <v>S Kleynhans</v>
          </cell>
          <cell r="D141" t="str">
            <v>Macclesfield</v>
          </cell>
          <cell r="E141" t="str">
            <v>5.43m</v>
          </cell>
          <cell r="F141">
            <v>2008</v>
          </cell>
          <cell r="G141" t="str">
            <v>5.43m, S Kleynhans ,Macclesfield, 2008</v>
          </cell>
        </row>
        <row r="142">
          <cell r="A142" t="str">
            <v>F36</v>
          </cell>
          <cell r="B142" t="str">
            <v>TJ</v>
          </cell>
          <cell r="C142" t="str">
            <v>H Hewitson</v>
          </cell>
          <cell r="D142" t="str">
            <v>Vale Royal</v>
          </cell>
          <cell r="E142" t="str">
            <v>11.80m</v>
          </cell>
          <cell r="F142">
            <v>2007</v>
          </cell>
          <cell r="G142" t="str">
            <v>11.80m, H Hewitson ,Vale Royal, 2007</v>
          </cell>
        </row>
        <row r="143">
          <cell r="A143" t="str">
            <v>F08</v>
          </cell>
          <cell r="B143" t="str">
            <v>PV</v>
          </cell>
          <cell r="C143" t="str">
            <v>J Hughes</v>
          </cell>
          <cell r="D143" t="str">
            <v>Macclesfield</v>
          </cell>
          <cell r="E143" t="str">
            <v>3.30m</v>
          </cell>
          <cell r="F143">
            <v>2012</v>
          </cell>
          <cell r="G143" t="str">
            <v>3.30m, J Hughes ,Macclesfield, 2012</v>
          </cell>
        </row>
        <row r="144">
          <cell r="B144" t="str">
            <v>HJ</v>
          </cell>
          <cell r="C144" t="str">
            <v>C Wright</v>
          </cell>
          <cell r="D144" t="str">
            <v>Liverpool</v>
          </cell>
          <cell r="E144" t="str">
            <v>1.73m</v>
          </cell>
          <cell r="F144">
            <v>2002</v>
          </cell>
          <cell r="G144" t="str">
            <v>1.73m, C Wright ,Liverpool, 2002</v>
          </cell>
        </row>
        <row r="145">
          <cell r="A145" t="str">
            <v>F24</v>
          </cell>
          <cell r="B145" t="str">
            <v>SHOT</v>
          </cell>
          <cell r="C145" t="str">
            <v>L Morgan</v>
          </cell>
          <cell r="D145" t="str">
            <v>Vale Royal</v>
          </cell>
          <cell r="E145" t="str">
            <v>12.98m</v>
          </cell>
          <cell r="F145">
            <v>2002</v>
          </cell>
          <cell r="G145" t="str">
            <v>12.98m, L Morgan ,Vale Royal, 2002</v>
          </cell>
        </row>
        <row r="146">
          <cell r="A146" t="str">
            <v>F32</v>
          </cell>
          <cell r="B146" t="str">
            <v>DISCUS</v>
          </cell>
          <cell r="C146" t="str">
            <v>J Pyatt</v>
          </cell>
          <cell r="D146" t="str">
            <v>Liverpool P&amp;S</v>
          </cell>
          <cell r="E146" t="str">
            <v>41.54m</v>
          </cell>
          <cell r="F146">
            <v>2016</v>
          </cell>
          <cell r="G146" t="str">
            <v>41.54m, J Pyatt ,Liverpool P&amp;S, 2016</v>
          </cell>
        </row>
        <row r="147">
          <cell r="A147" t="str">
            <v>F42</v>
          </cell>
          <cell r="B147" t="str">
            <v>JAVELIN</v>
          </cell>
          <cell r="C147" t="str">
            <v>D Bentley</v>
          </cell>
          <cell r="D147" t="str">
            <v>Sale</v>
          </cell>
          <cell r="E147" t="str">
            <v>42.90m</v>
          </cell>
          <cell r="F147">
            <v>2010</v>
          </cell>
          <cell r="G147" t="str">
            <v>42.90m, D Bentley ,Sale, 2010</v>
          </cell>
        </row>
        <row r="148">
          <cell r="B148" t="str">
            <v>HAMMER</v>
          </cell>
          <cell r="C148" t="str">
            <v>J Potter</v>
          </cell>
          <cell r="D148" t="str">
            <v>West Cheshire AC</v>
          </cell>
          <cell r="E148" t="str">
            <v>36.71m</v>
          </cell>
          <cell r="F148">
            <v>2012</v>
          </cell>
          <cell r="G148" t="str">
            <v>36.71m, J Potter ,West Cheshire AC, 2012</v>
          </cell>
        </row>
        <row r="149">
          <cell r="B149" t="str">
            <v>HEPTATHLON</v>
          </cell>
          <cell r="C149" t="str">
            <v>?S Klynhans</v>
          </cell>
          <cell r="D149" t="str">
            <v>Macclesfield</v>
          </cell>
          <cell r="E149">
            <v>4195</v>
          </cell>
          <cell r="F149">
            <v>2008</v>
          </cell>
          <cell r="G149" t="str">
            <v>4195, ?S Klynhans ,Macclesfield, 2008</v>
          </cell>
        </row>
        <row r="151">
          <cell r="B151" t="str">
            <v>U17 WOMEN</v>
          </cell>
        </row>
        <row r="152">
          <cell r="B152" t="str">
            <v>EVENT</v>
          </cell>
          <cell r="C152" t="str">
            <v>ATHLETE</v>
          </cell>
          <cell r="D152" t="str">
            <v>CLUB</v>
          </cell>
          <cell r="E152" t="str">
            <v>PERFORMANCE</v>
          </cell>
          <cell r="F152" t="str">
            <v>YEAR</v>
          </cell>
        </row>
        <row r="153">
          <cell r="A153" t="str">
            <v>T11</v>
          </cell>
          <cell r="B153">
            <v>100</v>
          </cell>
          <cell r="C153" t="str">
            <v>A McLelland</v>
          </cell>
          <cell r="D153" t="str">
            <v>Stretford</v>
          </cell>
          <cell r="E153" t="str">
            <v>12.0s</v>
          </cell>
          <cell r="F153">
            <v>1975</v>
          </cell>
          <cell r="G153" t="str">
            <v>12.0s, A McLelland ,Stretford, 1975</v>
          </cell>
        </row>
        <row r="154">
          <cell r="A154" t="str">
            <v>T63</v>
          </cell>
          <cell r="B154">
            <v>200</v>
          </cell>
          <cell r="C154" t="str">
            <v>S Minshull/H Jones</v>
          </cell>
          <cell r="D154" t="str">
            <v>CNAC/Vale Royal</v>
          </cell>
          <cell r="E154" t="str">
            <v>25.0s</v>
          </cell>
          <cell r="F154" t="str">
            <v>?/2004</v>
          </cell>
          <cell r="G154" t="str">
            <v>25.0s, S Minshull/H Jones ,CNAC/Vale Royal, ?/2004</v>
          </cell>
        </row>
        <row r="155">
          <cell r="C155" t="str">
            <v>H Jones</v>
          </cell>
          <cell r="D155" t="str">
            <v>Vale Royal</v>
          </cell>
          <cell r="F155">
            <v>2004</v>
          </cell>
          <cell r="G155" t="str">
            <v>, H Jones ,Vale Royal, 2004</v>
          </cell>
        </row>
        <row r="156">
          <cell r="A156" t="str">
            <v>T37</v>
          </cell>
          <cell r="B156">
            <v>300</v>
          </cell>
          <cell r="C156" t="str">
            <v>C McAulay</v>
          </cell>
          <cell r="D156" t="str">
            <v>Warrington</v>
          </cell>
          <cell r="E156" t="str">
            <v>40.25s</v>
          </cell>
          <cell r="F156">
            <v>2014</v>
          </cell>
          <cell r="G156" t="str">
            <v>40.25s, C McAulay ,Warrington, 2014</v>
          </cell>
        </row>
        <row r="157">
          <cell r="A157" t="str">
            <v>T72</v>
          </cell>
          <cell r="B157">
            <v>800</v>
          </cell>
          <cell r="C157" t="str">
            <v>R Craigie</v>
          </cell>
          <cell r="D157" t="str">
            <v>Vale Royal</v>
          </cell>
          <cell r="E157">
            <v>2.1030000000000002</v>
          </cell>
          <cell r="F157">
            <v>2008</v>
          </cell>
          <cell r="G157" t="str">
            <v>2.103, R Craigie ,Vale Royal, 2008</v>
          </cell>
        </row>
        <row r="158">
          <cell r="A158" t="str">
            <v>T01</v>
          </cell>
          <cell r="B158">
            <v>1500</v>
          </cell>
          <cell r="C158" t="str">
            <v>J Knowles-Jones</v>
          </cell>
          <cell r="D158" t="str">
            <v>Warrington</v>
          </cell>
          <cell r="E158">
            <v>4.3140000000000001</v>
          </cell>
          <cell r="F158">
            <v>2013</v>
          </cell>
          <cell r="G158" t="str">
            <v>4.314, J Knowles-Jones ,Warrington, 2013</v>
          </cell>
        </row>
        <row r="159">
          <cell r="A159" t="str">
            <v>T18</v>
          </cell>
          <cell r="B159">
            <v>3000</v>
          </cell>
          <cell r="C159" t="str">
            <v>R Craigie</v>
          </cell>
          <cell r="D159" t="str">
            <v>Vale Royal</v>
          </cell>
          <cell r="E159">
            <v>10.076000000000001</v>
          </cell>
          <cell r="F159">
            <v>2007</v>
          </cell>
          <cell r="G159" t="str">
            <v>10.076, R Craigie ,Vale Royal, 2007</v>
          </cell>
        </row>
        <row r="160">
          <cell r="A160" t="str">
            <v>T31</v>
          </cell>
          <cell r="B160" t="str">
            <v>80H</v>
          </cell>
          <cell r="C160" t="str">
            <v>N Murray</v>
          </cell>
          <cell r="D160" t="str">
            <v>CNAC</v>
          </cell>
          <cell r="E160" t="str">
            <v>11.6s</v>
          </cell>
          <cell r="F160">
            <v>1992</v>
          </cell>
          <cell r="G160" t="str">
            <v>11.6s, N Murray ,CNAC, 1992</v>
          </cell>
        </row>
        <row r="161">
          <cell r="A161" t="str">
            <v>T71</v>
          </cell>
          <cell r="B161" t="str">
            <v>300H</v>
          </cell>
          <cell r="C161" t="str">
            <v>C Esegbona</v>
          </cell>
          <cell r="D161" t="str">
            <v>Stoke</v>
          </cell>
          <cell r="E161" t="str">
            <v>44.52s</v>
          </cell>
          <cell r="F161">
            <v>2015</v>
          </cell>
          <cell r="G161" t="str">
            <v>44.52s, C Esegbona ,Stoke, 2015</v>
          </cell>
        </row>
        <row r="162">
          <cell r="A162" t="str">
            <v>T68</v>
          </cell>
          <cell r="B162" t="str">
            <v>1500S/C</v>
          </cell>
          <cell r="C162" t="str">
            <v>D Wallis</v>
          </cell>
          <cell r="D162" t="str">
            <v>Macclesfield</v>
          </cell>
          <cell r="E162">
            <v>5.1159999999999997</v>
          </cell>
          <cell r="F162">
            <v>2011</v>
          </cell>
          <cell r="G162" t="str">
            <v>5.116, D Wallis ,Macclesfield, 2011</v>
          </cell>
        </row>
        <row r="163">
          <cell r="A163" t="str">
            <v>F52</v>
          </cell>
          <cell r="B163" t="str">
            <v>LJ</v>
          </cell>
          <cell r="C163" t="str">
            <v>L Venables</v>
          </cell>
          <cell r="D163" t="str">
            <v>Sale</v>
          </cell>
          <cell r="E163" t="str">
            <v>5.64m</v>
          </cell>
          <cell r="F163">
            <v>1985</v>
          </cell>
          <cell r="G163" t="str">
            <v>5.64m, L Venables ,Sale, 1985</v>
          </cell>
        </row>
        <row r="164">
          <cell r="A164" t="str">
            <v>F35</v>
          </cell>
          <cell r="B164" t="str">
            <v>TJ</v>
          </cell>
          <cell r="C164" t="str">
            <v>A Williams</v>
          </cell>
          <cell r="D164" t="str">
            <v>Sale</v>
          </cell>
          <cell r="E164" t="str">
            <v>11.47m</v>
          </cell>
          <cell r="F164">
            <v>2014</v>
          </cell>
          <cell r="G164" t="str">
            <v>11.47m, A Williams ,Sale, 2014</v>
          </cell>
        </row>
        <row r="165">
          <cell r="A165" t="str">
            <v>F29</v>
          </cell>
          <cell r="B165" t="str">
            <v>HJ</v>
          </cell>
          <cell r="C165" t="str">
            <v>C Hughes</v>
          </cell>
          <cell r="D165" t="str">
            <v>Warrington</v>
          </cell>
          <cell r="E165" t="str">
            <v>1.85m??</v>
          </cell>
          <cell r="F165">
            <v>1987</v>
          </cell>
          <cell r="G165" t="str">
            <v>1.85m??, C Hughes ,Warrington, 1987</v>
          </cell>
        </row>
        <row r="166">
          <cell r="A166" t="str">
            <v>F07</v>
          </cell>
          <cell r="B166" t="str">
            <v>PV</v>
          </cell>
          <cell r="C166" t="str">
            <v>G Pickles</v>
          </cell>
          <cell r="D166" t="str">
            <v>CNAC</v>
          </cell>
          <cell r="E166" t="str">
            <v>3.00m</v>
          </cell>
          <cell r="F166">
            <v>2012</v>
          </cell>
          <cell r="G166" t="str">
            <v>3.00m, G Pickles ,CNAC, 2012</v>
          </cell>
        </row>
        <row r="167">
          <cell r="A167" t="str">
            <v>F15</v>
          </cell>
          <cell r="B167" t="str">
            <v>SHOT</v>
          </cell>
          <cell r="C167" t="str">
            <v>K Baker</v>
          </cell>
          <cell r="D167" t="str">
            <v>West Cheshire</v>
          </cell>
          <cell r="E167" t="str">
            <v>10.86m</v>
          </cell>
          <cell r="F167">
            <v>2012</v>
          </cell>
          <cell r="G167" t="str">
            <v>10.86m, K Baker ,West Cheshire, 2012</v>
          </cell>
        </row>
        <row r="168">
          <cell r="A168" t="str">
            <v>F20</v>
          </cell>
          <cell r="B168" t="str">
            <v>DISCUS</v>
          </cell>
          <cell r="C168" t="str">
            <v>K Smith</v>
          </cell>
          <cell r="D168" t="str">
            <v>Stoke</v>
          </cell>
          <cell r="E168" t="str">
            <v>38.28m</v>
          </cell>
          <cell r="F168">
            <v>1990</v>
          </cell>
          <cell r="G168" t="str">
            <v>38.28m, K Smith ,Stoke, 1990</v>
          </cell>
        </row>
        <row r="169">
          <cell r="A169" t="str">
            <v>F33</v>
          </cell>
          <cell r="B169" t="str">
            <v>JAVELIN</v>
          </cell>
          <cell r="C169" t="str">
            <v>D Bentley</v>
          </cell>
          <cell r="D169" t="str">
            <v>Sale</v>
          </cell>
          <cell r="E169" t="str">
            <v>42.54m</v>
          </cell>
          <cell r="F169">
            <v>2009</v>
          </cell>
          <cell r="G169" t="str">
            <v>42.54m, D Bentley ,Sale, 2009</v>
          </cell>
        </row>
        <row r="170">
          <cell r="A170" t="str">
            <v>F04</v>
          </cell>
          <cell r="B170" t="str">
            <v>HAMMER</v>
          </cell>
          <cell r="C170" t="str">
            <v>A Barton</v>
          </cell>
          <cell r="D170" t="str">
            <v>Sale</v>
          </cell>
          <cell r="E170" t="str">
            <v>30.64m</v>
          </cell>
          <cell r="F170">
            <v>2009</v>
          </cell>
          <cell r="G170" t="str">
            <v>30.64m, A Barton ,Sale, 2009</v>
          </cell>
        </row>
        <row r="171">
          <cell r="B171" t="str">
            <v>HEPTATHLON</v>
          </cell>
          <cell r="C171" t="str">
            <v>O Montez Brown</v>
          </cell>
          <cell r="D171" t="str">
            <v>West Cheshire</v>
          </cell>
          <cell r="E171">
            <v>4044</v>
          </cell>
          <cell r="F171">
            <v>2011</v>
          </cell>
          <cell r="G171" t="str">
            <v>4044, O Montez Brown ,West Cheshire, 2011</v>
          </cell>
        </row>
        <row r="172">
          <cell r="B172" t="str">
            <v>PENTATHLON</v>
          </cell>
          <cell r="C172" t="str">
            <v>S Fraser</v>
          </cell>
          <cell r="D172" t="str">
            <v>Wigan</v>
          </cell>
          <cell r="E172">
            <v>2846</v>
          </cell>
          <cell r="F172">
            <v>2008</v>
          </cell>
          <cell r="G172" t="str">
            <v>2846, S Fraser ,Wigan, 2008</v>
          </cell>
        </row>
        <row r="174">
          <cell r="B174" t="str">
            <v>U15 WOMEN</v>
          </cell>
        </row>
        <row r="175">
          <cell r="B175" t="str">
            <v>EVENT</v>
          </cell>
          <cell r="C175" t="str">
            <v>ATHLETE</v>
          </cell>
          <cell r="D175" t="str">
            <v>CLUB</v>
          </cell>
          <cell r="E175" t="str">
            <v>PERFORMANCE</v>
          </cell>
          <cell r="F175" t="str">
            <v>YEAR</v>
          </cell>
        </row>
        <row r="176">
          <cell r="A176" t="str">
            <v>T48</v>
          </cell>
          <cell r="B176">
            <v>100</v>
          </cell>
          <cell r="C176" t="str">
            <v>V Brackstone</v>
          </cell>
          <cell r="D176" t="str">
            <v>Stoke</v>
          </cell>
          <cell r="E176" t="str">
            <v>12.2s</v>
          </cell>
          <cell r="F176">
            <v>1994</v>
          </cell>
          <cell r="G176" t="str">
            <v>12.2s, V Brackstone ,Stoke, 1994</v>
          </cell>
        </row>
        <row r="177">
          <cell r="A177" t="str">
            <v>T06</v>
          </cell>
          <cell r="B177">
            <v>200</v>
          </cell>
          <cell r="C177" t="str">
            <v>N Sutton</v>
          </cell>
          <cell r="D177" t="str">
            <v>Wigan</v>
          </cell>
          <cell r="E177" t="str">
            <v>25.3s</v>
          </cell>
          <cell r="F177">
            <v>1988</v>
          </cell>
          <cell r="G177" t="str">
            <v>25.3s, N Sutton ,Wigan, 1988</v>
          </cell>
        </row>
        <row r="178">
          <cell r="A178" t="str">
            <v>T44</v>
          </cell>
          <cell r="B178">
            <v>800</v>
          </cell>
          <cell r="C178" t="str">
            <v>L McCabe</v>
          </cell>
          <cell r="D178" t="str">
            <v>Vale Royal</v>
          </cell>
          <cell r="E178">
            <v>2.17</v>
          </cell>
          <cell r="F178">
            <v>1994</v>
          </cell>
          <cell r="G178" t="str">
            <v>2.17, L McCabe ,Vale Royal, 1994</v>
          </cell>
        </row>
        <row r="179">
          <cell r="A179" t="str">
            <v>T79</v>
          </cell>
          <cell r="B179">
            <v>1500</v>
          </cell>
          <cell r="C179" t="str">
            <v>K Lowery</v>
          </cell>
          <cell r="D179" t="str">
            <v>Macclesfield</v>
          </cell>
          <cell r="E179">
            <v>4.4344000000000001</v>
          </cell>
          <cell r="F179">
            <v>2013</v>
          </cell>
          <cell r="G179" t="str">
            <v>4.4344, K Lowery ,Macclesfield, 2013</v>
          </cell>
        </row>
        <row r="180">
          <cell r="A180" t="str">
            <v>T29</v>
          </cell>
          <cell r="B180" t="str">
            <v>75H</v>
          </cell>
          <cell r="C180" t="str">
            <v>E Makin</v>
          </cell>
          <cell r="D180" t="str">
            <v>Warrington</v>
          </cell>
          <cell r="E180" t="str">
            <v>11.5s</v>
          </cell>
          <cell r="F180">
            <v>2000</v>
          </cell>
          <cell r="G180" t="str">
            <v>11.5s, E Makin ,Warrington, 2000</v>
          </cell>
        </row>
        <row r="181">
          <cell r="A181" t="str">
            <v>F28</v>
          </cell>
          <cell r="B181" t="str">
            <v>LJ</v>
          </cell>
          <cell r="C181" t="str">
            <v>A Williams</v>
          </cell>
          <cell r="D181" t="str">
            <v>Sale</v>
          </cell>
          <cell r="E181" t="str">
            <v>5.39m</v>
          </cell>
          <cell r="F181">
            <v>2012</v>
          </cell>
          <cell r="G181" t="str">
            <v>5.39m, A Williams ,Sale, 2012</v>
          </cell>
        </row>
        <row r="182">
          <cell r="B182" t="str">
            <v>TJ</v>
          </cell>
          <cell r="C182" t="str">
            <v>Olivia Montez-Brown</v>
          </cell>
          <cell r="D182" t="str">
            <v>West Cheshire</v>
          </cell>
          <cell r="E182" t="str">
            <v>10.44m</v>
          </cell>
          <cell r="F182">
            <v>2010</v>
          </cell>
          <cell r="G182" t="str">
            <v>10.44m, Olivia Montez-Brown ,West Cheshire, 2010</v>
          </cell>
        </row>
        <row r="183">
          <cell r="A183" t="str">
            <v>F49</v>
          </cell>
          <cell r="B183" t="str">
            <v>HJ</v>
          </cell>
          <cell r="C183" t="str">
            <v>Aylish Mackezie</v>
          </cell>
          <cell r="D183" t="str">
            <v>Liverpool</v>
          </cell>
          <cell r="E183" t="str">
            <v>1.61m</v>
          </cell>
          <cell r="F183">
            <v>2010</v>
          </cell>
          <cell r="G183" t="str">
            <v>1.61m, Aylish Mackezie ,Liverpool, 2010</v>
          </cell>
        </row>
        <row r="184">
          <cell r="A184" t="str">
            <v>F06</v>
          </cell>
          <cell r="B184" t="str">
            <v>PV</v>
          </cell>
          <cell r="C184" t="str">
            <v>M Waters</v>
          </cell>
          <cell r="D184" t="str">
            <v>Sale</v>
          </cell>
          <cell r="E184" t="str">
            <v>2.75m</v>
          </cell>
          <cell r="F184">
            <v>2015</v>
          </cell>
          <cell r="G184" t="str">
            <v>2.75m, M Waters ,Sale, 2015</v>
          </cell>
        </row>
        <row r="185">
          <cell r="A185" t="str">
            <v>F14</v>
          </cell>
          <cell r="B185" t="str">
            <v>SHOT</v>
          </cell>
          <cell r="C185" t="str">
            <v>Kelly Baker</v>
          </cell>
          <cell r="D185" t="str">
            <v>West Cheshire</v>
          </cell>
          <cell r="E185" t="str">
            <v>10.97m</v>
          </cell>
          <cell r="F185">
            <v>2010</v>
          </cell>
          <cell r="G185" t="str">
            <v>10.97m, Kelly Baker ,West Cheshire, 2010</v>
          </cell>
        </row>
        <row r="186">
          <cell r="A186" t="str">
            <v>F19</v>
          </cell>
          <cell r="B186" t="str">
            <v>DISCUS</v>
          </cell>
          <cell r="C186" t="str">
            <v>K Quinn</v>
          </cell>
          <cell r="D186" t="str">
            <v>Frodsham</v>
          </cell>
          <cell r="E186" t="str">
            <v>32.76m</v>
          </cell>
          <cell r="F186">
            <v>1998</v>
          </cell>
          <cell r="G186" t="str">
            <v>32.76m, K Quinn ,Frodsham, 1998</v>
          </cell>
        </row>
        <row r="187">
          <cell r="A187" t="str">
            <v>F41</v>
          </cell>
          <cell r="B187" t="str">
            <v>JAVELIN</v>
          </cell>
          <cell r="C187" t="str">
            <v>E Howe</v>
          </cell>
          <cell r="D187" t="str">
            <v>West Cheshire</v>
          </cell>
          <cell r="E187" t="str">
            <v>37.88m</v>
          </cell>
          <cell r="F187">
            <v>2015</v>
          </cell>
          <cell r="G187" t="str">
            <v>37.88m, E Howe ,West Cheshire, 2015</v>
          </cell>
        </row>
        <row r="188">
          <cell r="A188" t="str">
            <v>F02</v>
          </cell>
          <cell r="B188" t="str">
            <v>HAMMER</v>
          </cell>
          <cell r="C188" t="str">
            <v>M Kettle</v>
          </cell>
          <cell r="D188" t="str">
            <v>Warrington</v>
          </cell>
          <cell r="E188" t="str">
            <v>33.06m</v>
          </cell>
          <cell r="F188">
            <v>2015</v>
          </cell>
          <cell r="G188" t="str">
            <v>33.06m, M Kettle ,Warrington, 2015</v>
          </cell>
        </row>
        <row r="189">
          <cell r="B189" t="str">
            <v>PENTATHLON</v>
          </cell>
          <cell r="C189" t="str">
            <v>C Pleavin</v>
          </cell>
          <cell r="D189" t="str">
            <v>Warrington</v>
          </cell>
          <cell r="E189">
            <v>2810</v>
          </cell>
          <cell r="F189">
            <v>1997</v>
          </cell>
          <cell r="G189" t="str">
            <v>2810, C Pleavin ,Warrington, 1997</v>
          </cell>
        </row>
        <row r="191">
          <cell r="B191" t="str">
            <v>U13 WOMEN</v>
          </cell>
        </row>
        <row r="192">
          <cell r="B192" t="str">
            <v>EVENT</v>
          </cell>
          <cell r="C192" t="str">
            <v>ATHLETE</v>
          </cell>
          <cell r="D192" t="str">
            <v>CLUB</v>
          </cell>
          <cell r="E192" t="str">
            <v>PERFORMANCE</v>
          </cell>
          <cell r="F192" t="str">
            <v>YEAR</v>
          </cell>
        </row>
        <row r="193">
          <cell r="A193" t="str">
            <v>T10</v>
          </cell>
          <cell r="B193">
            <v>75</v>
          </cell>
          <cell r="C193" t="str">
            <v>K Chadwick</v>
          </cell>
          <cell r="D193" t="str">
            <v>Sale</v>
          </cell>
          <cell r="E193" t="str">
            <v>10.0s</v>
          </cell>
          <cell r="F193">
            <v>2012</v>
          </cell>
          <cell r="G193" t="str">
            <v>10.0s, K Chadwick ,Sale, 2012</v>
          </cell>
        </row>
        <row r="194">
          <cell r="B194">
            <v>80</v>
          </cell>
          <cell r="C194" t="str">
            <v>H Carlin</v>
          </cell>
          <cell r="D194" t="str">
            <v>Vale Royal</v>
          </cell>
          <cell r="E194" t="str">
            <v>10.5s</v>
          </cell>
          <cell r="F194">
            <v>2008</v>
          </cell>
          <cell r="G194" t="str">
            <v>10.5s, H Carlin ,Vale Royal, 2008</v>
          </cell>
        </row>
        <row r="195">
          <cell r="A195" t="str">
            <v>T47</v>
          </cell>
          <cell r="B195">
            <v>150</v>
          </cell>
          <cell r="C195" t="str">
            <v>H Carlin/K Chadwick</v>
          </cell>
          <cell r="D195" t="str">
            <v>Vale Royal/Sale</v>
          </cell>
          <cell r="E195" t="str">
            <v>19.9s</v>
          </cell>
          <cell r="F195" t="str">
            <v>2008/2012</v>
          </cell>
          <cell r="G195" t="str">
            <v>19.9s, H Carlin/K Chadwick ,Vale Royal/Sale, 2008/2012</v>
          </cell>
        </row>
        <row r="196">
          <cell r="C196" t="str">
            <v>K Chadwick</v>
          </cell>
          <cell r="D196" t="str">
            <v>Sale</v>
          </cell>
          <cell r="F196">
            <v>2012</v>
          </cell>
          <cell r="G196" t="str">
            <v>, K Chadwick ,Sale, 2012</v>
          </cell>
        </row>
        <row r="197">
          <cell r="B197">
            <v>200</v>
          </cell>
          <cell r="C197" t="str">
            <v>J McCarthy</v>
          </cell>
          <cell r="D197" t="str">
            <v>Warrington</v>
          </cell>
          <cell r="E197" t="str">
            <v>27.8s</v>
          </cell>
          <cell r="F197">
            <v>1994</v>
          </cell>
          <cell r="G197" t="str">
            <v>27.8s, J McCarthy ,Warrington, 1994</v>
          </cell>
        </row>
        <row r="198">
          <cell r="B198">
            <v>600</v>
          </cell>
          <cell r="C198" t="str">
            <v>M Boyer</v>
          </cell>
          <cell r="D198" t="str">
            <v>Warrington</v>
          </cell>
          <cell r="E198">
            <v>1.4319999999999999</v>
          </cell>
          <cell r="F198">
            <v>2012</v>
          </cell>
          <cell r="G198" t="str">
            <v>1.432, M Boyer ,Warrington, 2012</v>
          </cell>
        </row>
        <row r="199">
          <cell r="A199" t="str">
            <v>T09</v>
          </cell>
          <cell r="B199">
            <v>800</v>
          </cell>
          <cell r="C199" t="str">
            <v>Jess Wright</v>
          </cell>
          <cell r="D199" t="str">
            <v>Halton &amp; Frodsham</v>
          </cell>
          <cell r="E199">
            <v>2.2650000000000001</v>
          </cell>
          <cell r="F199">
            <v>2010</v>
          </cell>
          <cell r="G199" t="str">
            <v>2.265, Jess Wright ,Halton &amp; Frodsham, 2010</v>
          </cell>
        </row>
        <row r="200">
          <cell r="A200" t="str">
            <v>T77</v>
          </cell>
          <cell r="B200">
            <v>1200</v>
          </cell>
          <cell r="C200" t="str">
            <v>H Weedall</v>
          </cell>
          <cell r="D200" t="str">
            <v>Vale Royal</v>
          </cell>
          <cell r="E200">
            <v>3.5583</v>
          </cell>
          <cell r="F200">
            <v>2016</v>
          </cell>
          <cell r="G200" t="str">
            <v>3.5583, H Weedall ,Vale Royal, 2016</v>
          </cell>
        </row>
        <row r="201">
          <cell r="B201">
            <v>1500</v>
          </cell>
          <cell r="C201" t="str">
            <v>Jess Wright</v>
          </cell>
          <cell r="D201" t="str">
            <v>Halton &amp; Frodsham</v>
          </cell>
          <cell r="E201">
            <v>5.024</v>
          </cell>
          <cell r="F201">
            <v>2010</v>
          </cell>
          <cell r="G201" t="str">
            <v>5.024, Jess Wright ,Halton &amp; Frodsham, 2010</v>
          </cell>
        </row>
        <row r="202">
          <cell r="A202" t="str">
            <v>T28</v>
          </cell>
          <cell r="B202" t="str">
            <v>70H</v>
          </cell>
          <cell r="C202" t="str">
            <v>E Jackson</v>
          </cell>
          <cell r="D202" t="str">
            <v>Vale Royal</v>
          </cell>
          <cell r="E202" t="str">
            <v>11.58s</v>
          </cell>
          <cell r="F202">
            <v>2013</v>
          </cell>
          <cell r="G202" t="str">
            <v>11.58s, E Jackson ,Vale Royal, 2013</v>
          </cell>
        </row>
        <row r="203">
          <cell r="A203" t="str">
            <v>F01</v>
          </cell>
          <cell r="B203" t="str">
            <v>LJ</v>
          </cell>
          <cell r="C203" t="str">
            <v>Amy Williams</v>
          </cell>
          <cell r="D203" t="str">
            <v>West Cheshire</v>
          </cell>
          <cell r="E203" t="str">
            <v>5.10m</v>
          </cell>
          <cell r="F203">
            <v>2010</v>
          </cell>
          <cell r="G203" t="str">
            <v>5.10m, Amy Williams ,West Cheshire, 2010</v>
          </cell>
        </row>
        <row r="204">
          <cell r="A204" t="str">
            <v>F48</v>
          </cell>
          <cell r="B204" t="str">
            <v>HJ</v>
          </cell>
          <cell r="C204" t="str">
            <v>S Devoy</v>
          </cell>
          <cell r="D204" t="str">
            <v>West Cheshire</v>
          </cell>
          <cell r="E204" t="str">
            <v>1.47m</v>
          </cell>
          <cell r="F204">
            <v>1999</v>
          </cell>
          <cell r="G204" t="str">
            <v>1.47m, S Devoy ,West Cheshire, 1999</v>
          </cell>
        </row>
        <row r="205">
          <cell r="A205" t="str">
            <v>F13</v>
          </cell>
          <cell r="B205" t="str">
            <v>SHOT</v>
          </cell>
          <cell r="C205" t="str">
            <v>E Tipping</v>
          </cell>
          <cell r="D205" t="str">
            <v>Sale</v>
          </cell>
          <cell r="E205" t="str">
            <v>8.29m</v>
          </cell>
          <cell r="F205">
            <v>2015</v>
          </cell>
          <cell r="G205" t="str">
            <v>8.29m, E Tipping ,Sale, 2015</v>
          </cell>
        </row>
        <row r="206">
          <cell r="A206" t="str">
            <v>F18</v>
          </cell>
          <cell r="B206" t="str">
            <v>DISCUS</v>
          </cell>
          <cell r="C206" t="str">
            <v>H Tart</v>
          </cell>
          <cell r="D206" t="str">
            <v>Warrington</v>
          </cell>
          <cell r="E206" t="str">
            <v>24.82m</v>
          </cell>
          <cell r="F206">
            <v>2003</v>
          </cell>
          <cell r="G206" t="str">
            <v>24.82m, H Tart ,Warrington, 2003</v>
          </cell>
        </row>
        <row r="207">
          <cell r="A207" t="str">
            <v>F40</v>
          </cell>
          <cell r="B207" t="str">
            <v>JAVELIN</v>
          </cell>
          <cell r="C207" t="str">
            <v>L Burton</v>
          </cell>
          <cell r="D207" t="str">
            <v>Macclesfield</v>
          </cell>
          <cell r="E207" t="str">
            <v>29.00m</v>
          </cell>
          <cell r="F207">
            <v>2001</v>
          </cell>
          <cell r="G207" t="str">
            <v>29.00m, L Burton ,Macclesfield, 2001</v>
          </cell>
        </row>
        <row r="208">
          <cell r="B208" t="str">
            <v>PENTATHLON</v>
          </cell>
          <cell r="C208" t="str">
            <v>C Pleavin</v>
          </cell>
          <cell r="D208" t="str">
            <v>Warrington</v>
          </cell>
          <cell r="E208" t="str">
            <v>2015?</v>
          </cell>
          <cell r="F208">
            <v>1995</v>
          </cell>
          <cell r="G208" t="str">
            <v>2015?, C Pleavin ,Warrington, 1995</v>
          </cell>
        </row>
      </sheetData>
      <sheetData sheetId="5" refreshError="1">
        <row r="1">
          <cell r="A1" t="str">
            <v>Event No</v>
          </cell>
          <cell r="B1" t="str">
            <v>Age Group</v>
          </cell>
          <cell r="C1" t="str">
            <v>Event</v>
          </cell>
          <cell r="D1" t="str">
            <v>Date</v>
          </cell>
          <cell r="E1" t="str">
            <v>Type</v>
          </cell>
          <cell r="F1" t="str">
            <v>From</v>
          </cell>
          <cell r="G1" t="str">
            <v>To</v>
          </cell>
          <cell r="H1" t="str">
            <v>Time</v>
          </cell>
          <cell r="I1" t="str">
            <v>Full Event Name</v>
          </cell>
          <cell r="J1" t="str">
            <v>Notes</v>
          </cell>
          <cell r="K1" t="str">
            <v>UK BEST</v>
          </cell>
          <cell r="L1" t="str">
            <v>CBP</v>
          </cell>
        </row>
        <row r="2">
          <cell r="A2" t="str">
            <v>F01</v>
          </cell>
          <cell r="B2" t="str">
            <v>U13 Girls</v>
          </cell>
          <cell r="C2" t="str">
            <v>Long Jump</v>
          </cell>
          <cell r="D2">
            <v>42868</v>
          </cell>
          <cell r="H2">
            <v>10.3</v>
          </cell>
          <cell r="I2" t="str">
            <v xml:space="preserve">F01 U13 Girls Long Jump </v>
          </cell>
          <cell r="K2" t="str">
            <v>BEST</v>
          </cell>
          <cell r="L2" t="str">
            <v>CBP</v>
          </cell>
        </row>
        <row r="3">
          <cell r="A3" t="str">
            <v>F02A</v>
          </cell>
          <cell r="B3" t="str">
            <v>U15G, U15B, U17W, SW</v>
          </cell>
          <cell r="C3" t="str">
            <v>Hammer</v>
          </cell>
          <cell r="D3">
            <v>42868</v>
          </cell>
          <cell r="H3">
            <v>10.3</v>
          </cell>
          <cell r="I3" t="str">
            <v xml:space="preserve">F02A U15G, U15B, U17W, SW Hammer </v>
          </cell>
        </row>
        <row r="4">
          <cell r="A4" t="str">
            <v>F02</v>
          </cell>
          <cell r="B4" t="str">
            <v>U15 Girls</v>
          </cell>
          <cell r="C4" t="str">
            <v>Hammer</v>
          </cell>
          <cell r="D4">
            <v>42868</v>
          </cell>
          <cell r="H4">
            <v>10.3</v>
          </cell>
          <cell r="I4" t="str">
            <v xml:space="preserve">F02 U15 Girls Hammer </v>
          </cell>
        </row>
        <row r="5">
          <cell r="A5" t="str">
            <v>F03</v>
          </cell>
          <cell r="B5" t="str">
            <v>U15 Boys</v>
          </cell>
          <cell r="C5" t="str">
            <v>Hammer</v>
          </cell>
          <cell r="D5">
            <v>42868</v>
          </cell>
          <cell r="H5">
            <v>10.3</v>
          </cell>
          <cell r="I5" t="str">
            <v xml:space="preserve">F03 U15 Boys Hammer </v>
          </cell>
        </row>
        <row r="6">
          <cell r="A6" t="str">
            <v>F04</v>
          </cell>
          <cell r="B6" t="str">
            <v>U17 Women</v>
          </cell>
          <cell r="C6" t="str">
            <v>Hammer</v>
          </cell>
          <cell r="D6">
            <v>42868</v>
          </cell>
          <cell r="H6">
            <v>10.3</v>
          </cell>
          <cell r="I6" t="str">
            <v xml:space="preserve">F04 U17 Women Hammer </v>
          </cell>
        </row>
        <row r="7">
          <cell r="A7" t="str">
            <v>F05</v>
          </cell>
          <cell r="B7" t="str">
            <v>Senior Women</v>
          </cell>
          <cell r="C7" t="str">
            <v>Hammer</v>
          </cell>
          <cell r="D7">
            <v>42868</v>
          </cell>
          <cell r="H7">
            <v>10.3</v>
          </cell>
          <cell r="I7" t="str">
            <v xml:space="preserve">F05 Senior Women Hammer </v>
          </cell>
        </row>
        <row r="8">
          <cell r="A8" t="str">
            <v>F06A</v>
          </cell>
          <cell r="B8" t="str">
            <v>U15G, U17W, U20W, U17M, SM</v>
          </cell>
          <cell r="C8" t="str">
            <v>Pole Vault</v>
          </cell>
          <cell r="D8">
            <v>42868</v>
          </cell>
          <cell r="H8">
            <v>10.3</v>
          </cell>
          <cell r="I8" t="str">
            <v xml:space="preserve">F06A U15G, U17W, U20W, U17M, SM Pole Vault </v>
          </cell>
        </row>
        <row r="9">
          <cell r="A9" t="str">
            <v>F06</v>
          </cell>
          <cell r="B9" t="str">
            <v>U15 Girls</v>
          </cell>
          <cell r="C9" t="str">
            <v>Pole Vault</v>
          </cell>
          <cell r="D9">
            <v>42868</v>
          </cell>
          <cell r="H9">
            <v>10.3</v>
          </cell>
          <cell r="I9" t="str">
            <v xml:space="preserve">F06 U15 Girls Pole Vault </v>
          </cell>
        </row>
        <row r="10">
          <cell r="A10" t="str">
            <v>F07</v>
          </cell>
          <cell r="B10" t="str">
            <v>U17 Women</v>
          </cell>
          <cell r="C10" t="str">
            <v>Pole Vault</v>
          </cell>
          <cell r="D10">
            <v>42868</v>
          </cell>
          <cell r="H10">
            <v>10.3</v>
          </cell>
          <cell r="I10" t="str">
            <v xml:space="preserve">F07 U17 Women Pole Vault </v>
          </cell>
        </row>
        <row r="11">
          <cell r="A11" t="str">
            <v>F08</v>
          </cell>
          <cell r="B11" t="str">
            <v>U20 Women</v>
          </cell>
          <cell r="C11" t="str">
            <v>Pole Vault</v>
          </cell>
          <cell r="D11">
            <v>42868</v>
          </cell>
          <cell r="H11">
            <v>10.3</v>
          </cell>
          <cell r="I11" t="str">
            <v xml:space="preserve">F08 U20 Women Pole Vault </v>
          </cell>
        </row>
        <row r="12">
          <cell r="A12" t="str">
            <v>F09</v>
          </cell>
          <cell r="B12" t="str">
            <v>U17 Men</v>
          </cell>
          <cell r="C12" t="str">
            <v>Pole Vault</v>
          </cell>
          <cell r="D12">
            <v>42868</v>
          </cell>
          <cell r="H12">
            <v>10.3</v>
          </cell>
          <cell r="I12" t="str">
            <v xml:space="preserve">F09 U17 Men Pole Vault </v>
          </cell>
        </row>
        <row r="13">
          <cell r="A13" t="str">
            <v>F10</v>
          </cell>
          <cell r="B13" t="str">
            <v>Senior Men</v>
          </cell>
          <cell r="C13" t="str">
            <v>Pole Vault</v>
          </cell>
          <cell r="D13">
            <v>42868</v>
          </cell>
          <cell r="H13">
            <v>10.3</v>
          </cell>
          <cell r="I13" t="str">
            <v xml:space="preserve">F10 Senior Men Pole Vault </v>
          </cell>
        </row>
        <row r="14">
          <cell r="A14" t="str">
            <v>F11A</v>
          </cell>
          <cell r="B14" t="str">
            <v>U17M, SM</v>
          </cell>
          <cell r="C14" t="str">
            <v>Hammer</v>
          </cell>
          <cell r="D14">
            <v>42867</v>
          </cell>
          <cell r="H14">
            <v>10.3</v>
          </cell>
          <cell r="I14" t="str">
            <v xml:space="preserve">F11A U17M, SM Hammer </v>
          </cell>
        </row>
        <row r="15">
          <cell r="A15" t="str">
            <v>F11</v>
          </cell>
          <cell r="B15" t="str">
            <v>U17 Men</v>
          </cell>
          <cell r="C15" t="str">
            <v>Hammer</v>
          </cell>
          <cell r="D15">
            <v>42868</v>
          </cell>
          <cell r="H15">
            <v>11.3</v>
          </cell>
          <cell r="I15" t="str">
            <v xml:space="preserve">F11 U17 Men Hammer </v>
          </cell>
        </row>
        <row r="16">
          <cell r="A16" t="str">
            <v>F12</v>
          </cell>
          <cell r="B16" t="str">
            <v>Senior Men</v>
          </cell>
          <cell r="C16" t="str">
            <v>Hammer</v>
          </cell>
          <cell r="D16">
            <v>42868</v>
          </cell>
          <cell r="H16">
            <v>11.3</v>
          </cell>
          <cell r="I16" t="str">
            <v xml:space="preserve">F12 Senior Men Hammer </v>
          </cell>
        </row>
        <row r="17">
          <cell r="A17" t="str">
            <v>F13A</v>
          </cell>
          <cell r="B17" t="str">
            <v>U13G, U15G, U17W</v>
          </cell>
          <cell r="C17" t="str">
            <v>Shot</v>
          </cell>
          <cell r="D17">
            <v>42868</v>
          </cell>
          <cell r="H17">
            <v>12</v>
          </cell>
          <cell r="I17" t="str">
            <v xml:space="preserve">F13A U13G, U15G, U17W Shot </v>
          </cell>
        </row>
        <row r="18">
          <cell r="A18" t="str">
            <v>F13</v>
          </cell>
          <cell r="B18" t="str">
            <v>U13 Girls</v>
          </cell>
          <cell r="C18" t="str">
            <v>Shot</v>
          </cell>
          <cell r="D18">
            <v>42868</v>
          </cell>
          <cell r="H18">
            <v>12</v>
          </cell>
          <cell r="I18" t="str">
            <v xml:space="preserve">F13 U13 Girls Shot </v>
          </cell>
        </row>
        <row r="19">
          <cell r="A19" t="str">
            <v>F14</v>
          </cell>
          <cell r="B19" t="str">
            <v>U15 Girls</v>
          </cell>
          <cell r="C19" t="str">
            <v>Shot</v>
          </cell>
          <cell r="D19">
            <v>42868</v>
          </cell>
          <cell r="H19">
            <v>12</v>
          </cell>
          <cell r="I19" t="str">
            <v xml:space="preserve">F14 U15 Girls Shot </v>
          </cell>
        </row>
        <row r="20">
          <cell r="A20" t="str">
            <v>F15</v>
          </cell>
          <cell r="B20" t="str">
            <v>U17 Women</v>
          </cell>
          <cell r="C20" t="str">
            <v>Shot</v>
          </cell>
          <cell r="D20">
            <v>42868</v>
          </cell>
          <cell r="H20">
            <v>12</v>
          </cell>
          <cell r="I20" t="str">
            <v xml:space="preserve">F15 U17 Women Shot </v>
          </cell>
        </row>
        <row r="21">
          <cell r="A21" t="str">
            <v>F16</v>
          </cell>
          <cell r="B21" t="str">
            <v>U13 Boys</v>
          </cell>
          <cell r="C21" t="str">
            <v>Long Jump</v>
          </cell>
          <cell r="D21">
            <v>42868</v>
          </cell>
          <cell r="H21">
            <v>12.3</v>
          </cell>
          <cell r="I21" t="str">
            <v xml:space="preserve">F16 U13 Boys Long Jump </v>
          </cell>
        </row>
        <row r="22">
          <cell r="A22" t="str">
            <v>F17</v>
          </cell>
          <cell r="B22" t="str">
            <v>U15 Boys</v>
          </cell>
          <cell r="C22" t="str">
            <v>Long Jump</v>
          </cell>
          <cell r="D22">
            <v>42868</v>
          </cell>
          <cell r="H22">
            <v>12.3</v>
          </cell>
          <cell r="I22" t="str">
            <v xml:space="preserve">F17 U15 Boys Long Jump </v>
          </cell>
        </row>
        <row r="23">
          <cell r="A23" t="str">
            <v>F18A</v>
          </cell>
          <cell r="B23" t="str">
            <v>U13G, U15G, U17W</v>
          </cell>
          <cell r="C23" t="str">
            <v>Discus</v>
          </cell>
          <cell r="D23">
            <v>42868</v>
          </cell>
          <cell r="H23">
            <v>12.45</v>
          </cell>
          <cell r="I23" t="str">
            <v xml:space="preserve">F18A U13G, U15G, U17W Discus </v>
          </cell>
        </row>
        <row r="24">
          <cell r="A24" t="str">
            <v>F18</v>
          </cell>
          <cell r="B24" t="str">
            <v>U13 Girls</v>
          </cell>
          <cell r="C24" t="str">
            <v>Discus</v>
          </cell>
          <cell r="D24">
            <v>42868</v>
          </cell>
          <cell r="H24">
            <v>12.45</v>
          </cell>
          <cell r="I24" t="str">
            <v xml:space="preserve">F18 U13 Girls Discus </v>
          </cell>
        </row>
        <row r="25">
          <cell r="A25" t="str">
            <v>F19</v>
          </cell>
          <cell r="B25" t="str">
            <v>U15 Girls</v>
          </cell>
          <cell r="C25" t="str">
            <v>Discus</v>
          </cell>
          <cell r="D25">
            <v>42868</v>
          </cell>
          <cell r="H25">
            <v>12.45</v>
          </cell>
          <cell r="I25" t="str">
            <v xml:space="preserve">F19 U15 Girls Discus </v>
          </cell>
        </row>
        <row r="26">
          <cell r="A26" t="str">
            <v>F20</v>
          </cell>
          <cell r="B26" t="str">
            <v>U17 Women</v>
          </cell>
          <cell r="C26" t="str">
            <v>Discus</v>
          </cell>
          <cell r="D26">
            <v>42868</v>
          </cell>
          <cell r="H26">
            <v>12.45</v>
          </cell>
          <cell r="I26" t="str">
            <v xml:space="preserve">F20 U17 Women Discus </v>
          </cell>
        </row>
        <row r="27">
          <cell r="A27" t="str">
            <v>F21A</v>
          </cell>
          <cell r="B27" t="str">
            <v>U17M, U20M, SM</v>
          </cell>
          <cell r="C27" t="str">
            <v>High Jump</v>
          </cell>
          <cell r="D27">
            <v>42868</v>
          </cell>
          <cell r="H27">
            <v>13.3</v>
          </cell>
          <cell r="I27" t="str">
            <v xml:space="preserve">F21A U17M, U20M, SM High Jump </v>
          </cell>
        </row>
        <row r="28">
          <cell r="A28" t="str">
            <v>F21</v>
          </cell>
          <cell r="B28" t="str">
            <v>U17 Men</v>
          </cell>
          <cell r="C28" t="str">
            <v>High Jump</v>
          </cell>
          <cell r="D28">
            <v>42868</v>
          </cell>
          <cell r="H28">
            <v>13.3</v>
          </cell>
          <cell r="I28" t="str">
            <v xml:space="preserve">F21 U17 Men High Jump </v>
          </cell>
        </row>
        <row r="29">
          <cell r="A29" t="str">
            <v>F22</v>
          </cell>
          <cell r="B29" t="str">
            <v>U20 Men</v>
          </cell>
          <cell r="C29" t="str">
            <v>High Jump</v>
          </cell>
          <cell r="D29">
            <v>42868</v>
          </cell>
          <cell r="H29">
            <v>13.3</v>
          </cell>
          <cell r="I29" t="str">
            <v xml:space="preserve">F22 U20 Men High Jump </v>
          </cell>
        </row>
        <row r="30">
          <cell r="A30" t="str">
            <v>F23</v>
          </cell>
          <cell r="B30" t="str">
            <v>Senior Men</v>
          </cell>
          <cell r="C30" t="str">
            <v>High Jump</v>
          </cell>
          <cell r="D30">
            <v>42868</v>
          </cell>
          <cell r="H30">
            <v>13.3</v>
          </cell>
          <cell r="I30" t="str">
            <v xml:space="preserve">F23 Senior Men High Jump </v>
          </cell>
        </row>
        <row r="31">
          <cell r="A31" t="str">
            <v>F24A</v>
          </cell>
          <cell r="B31" t="str">
            <v>U20W, SW</v>
          </cell>
          <cell r="C31" t="str">
            <v>Shot</v>
          </cell>
          <cell r="D31">
            <v>42868</v>
          </cell>
          <cell r="H31">
            <v>13.45</v>
          </cell>
          <cell r="I31" t="str">
            <v xml:space="preserve">F24A U20W, SW Shot </v>
          </cell>
        </row>
        <row r="32">
          <cell r="A32" t="str">
            <v>F24</v>
          </cell>
          <cell r="B32" t="str">
            <v>U20 Women</v>
          </cell>
          <cell r="C32" t="str">
            <v>Shot</v>
          </cell>
          <cell r="D32">
            <v>42868</v>
          </cell>
          <cell r="H32">
            <v>13.45</v>
          </cell>
          <cell r="I32" t="str">
            <v xml:space="preserve">F24 U20 Women Shot </v>
          </cell>
        </row>
        <row r="33">
          <cell r="A33" t="str">
            <v>F25</v>
          </cell>
          <cell r="B33" t="str">
            <v>Senior Women</v>
          </cell>
          <cell r="C33" t="str">
            <v>Shot</v>
          </cell>
          <cell r="D33">
            <v>42868</v>
          </cell>
          <cell r="H33">
            <v>13.45</v>
          </cell>
          <cell r="I33" t="str">
            <v xml:space="preserve">F25 Senior Women Shot </v>
          </cell>
        </row>
        <row r="34">
          <cell r="A34" t="str">
            <v>F26A</v>
          </cell>
          <cell r="B34" t="str">
            <v>U13B, U15B</v>
          </cell>
          <cell r="C34" t="str">
            <v>Discus</v>
          </cell>
          <cell r="D34">
            <v>42868</v>
          </cell>
          <cell r="H34">
            <v>14</v>
          </cell>
          <cell r="I34" t="str">
            <v xml:space="preserve">F26A U13B, U15B Discus </v>
          </cell>
        </row>
        <row r="35">
          <cell r="A35" t="str">
            <v>F26</v>
          </cell>
          <cell r="B35" t="str">
            <v>U13 Boys</v>
          </cell>
          <cell r="C35" t="str">
            <v>Discus</v>
          </cell>
          <cell r="D35">
            <v>42868</v>
          </cell>
          <cell r="H35">
            <v>14</v>
          </cell>
          <cell r="I35" t="str">
            <v xml:space="preserve">F26 U13 Boys Discus </v>
          </cell>
        </row>
        <row r="36">
          <cell r="A36" t="str">
            <v>F27</v>
          </cell>
          <cell r="B36" t="str">
            <v>U15 Boys</v>
          </cell>
          <cell r="C36" t="str">
            <v>Discus</v>
          </cell>
          <cell r="D36">
            <v>42868</v>
          </cell>
          <cell r="H36">
            <v>14</v>
          </cell>
          <cell r="I36" t="str">
            <v xml:space="preserve">F27 U15 Boys Discus </v>
          </cell>
        </row>
        <row r="37">
          <cell r="A37" t="str">
            <v>F28</v>
          </cell>
          <cell r="B37" t="str">
            <v>U15 Girls</v>
          </cell>
          <cell r="C37" t="str">
            <v>Long Jump</v>
          </cell>
          <cell r="D37">
            <v>42868</v>
          </cell>
          <cell r="H37">
            <v>14.45</v>
          </cell>
          <cell r="I37" t="str">
            <v xml:space="preserve">F28 U15 Girls Long Jump </v>
          </cell>
        </row>
        <row r="38">
          <cell r="A38" t="str">
            <v>F29</v>
          </cell>
          <cell r="B38" t="str">
            <v>U17 Women</v>
          </cell>
          <cell r="C38" t="str">
            <v>High Jump</v>
          </cell>
          <cell r="D38">
            <v>42868</v>
          </cell>
          <cell r="H38">
            <v>14.45</v>
          </cell>
          <cell r="I38" t="str">
            <v xml:space="preserve">F29 U17 Women High Jump </v>
          </cell>
        </row>
        <row r="39">
          <cell r="A39" t="str">
            <v>F30A</v>
          </cell>
          <cell r="B39" t="str">
            <v>U17M, SM, U20W</v>
          </cell>
          <cell r="C39" t="str">
            <v>Discus</v>
          </cell>
          <cell r="D39">
            <v>42868</v>
          </cell>
          <cell r="H39">
            <v>14.45</v>
          </cell>
          <cell r="I39" t="str">
            <v xml:space="preserve">F30A U17M, SM, U20W Discus </v>
          </cell>
        </row>
        <row r="40">
          <cell r="A40" t="str">
            <v>F30</v>
          </cell>
          <cell r="B40" t="str">
            <v>U17 Men</v>
          </cell>
          <cell r="C40" t="str">
            <v>Discus</v>
          </cell>
          <cell r="D40">
            <v>42868</v>
          </cell>
          <cell r="H40">
            <v>14.45</v>
          </cell>
          <cell r="I40" t="str">
            <v xml:space="preserve">F30 U17 Men Discus </v>
          </cell>
        </row>
        <row r="41">
          <cell r="A41" t="str">
            <v>F31</v>
          </cell>
          <cell r="B41" t="str">
            <v>Senior Men</v>
          </cell>
          <cell r="C41" t="str">
            <v>Discus</v>
          </cell>
          <cell r="D41">
            <v>42868</v>
          </cell>
          <cell r="H41">
            <v>14.45</v>
          </cell>
          <cell r="I41" t="str">
            <v xml:space="preserve">F31 Senior Men Discus </v>
          </cell>
        </row>
        <row r="42">
          <cell r="A42" t="str">
            <v>F32</v>
          </cell>
          <cell r="B42" t="str">
            <v>U20 Women</v>
          </cell>
          <cell r="C42" t="str">
            <v>Discus</v>
          </cell>
          <cell r="D42">
            <v>42868</v>
          </cell>
          <cell r="H42">
            <v>14.45</v>
          </cell>
          <cell r="I42" t="str">
            <v xml:space="preserve">F32 U20 Women Discus </v>
          </cell>
        </row>
        <row r="43">
          <cell r="A43" t="str">
            <v>F33</v>
          </cell>
          <cell r="B43" t="str">
            <v>U17 Women</v>
          </cell>
          <cell r="C43" t="str">
            <v>Javelin</v>
          </cell>
          <cell r="D43">
            <v>42869</v>
          </cell>
          <cell r="H43">
            <v>10.3</v>
          </cell>
          <cell r="I43" t="str">
            <v xml:space="preserve">F33 U17 Women Javelin </v>
          </cell>
        </row>
        <row r="44">
          <cell r="A44" t="str">
            <v>F34</v>
          </cell>
          <cell r="B44" t="str">
            <v>Senior Women</v>
          </cell>
          <cell r="C44" t="str">
            <v>Javelin</v>
          </cell>
          <cell r="D44">
            <v>42869</v>
          </cell>
          <cell r="H44">
            <v>10.3</v>
          </cell>
          <cell r="I44" t="str">
            <v xml:space="preserve">F34 Senior Women Javelin </v>
          </cell>
        </row>
        <row r="45">
          <cell r="A45" t="str">
            <v>F35</v>
          </cell>
          <cell r="B45" t="str">
            <v>U17 Women</v>
          </cell>
          <cell r="C45" t="str">
            <v>Triple Jump</v>
          </cell>
          <cell r="D45">
            <v>42869</v>
          </cell>
          <cell r="H45">
            <v>10.3</v>
          </cell>
          <cell r="I45" t="str">
            <v xml:space="preserve">F35 U17 Women Triple Jump </v>
          </cell>
        </row>
        <row r="46">
          <cell r="A46" t="str">
            <v>F36</v>
          </cell>
          <cell r="B46" t="str">
            <v>U20 Women</v>
          </cell>
          <cell r="C46" t="str">
            <v>Triple Jump</v>
          </cell>
          <cell r="D46">
            <v>42869</v>
          </cell>
          <cell r="H46">
            <v>10.3</v>
          </cell>
          <cell r="I46" t="str">
            <v xml:space="preserve">F36 U20 Women Triple Jump </v>
          </cell>
        </row>
        <row r="47">
          <cell r="A47" t="str">
            <v>F37</v>
          </cell>
          <cell r="B47" t="str">
            <v>Senior Men</v>
          </cell>
          <cell r="C47" t="str">
            <v>Triple Jump</v>
          </cell>
          <cell r="D47">
            <v>42869</v>
          </cell>
          <cell r="H47">
            <v>10.3</v>
          </cell>
          <cell r="I47" t="str">
            <v xml:space="preserve">F37 Senior Men Triple Jump </v>
          </cell>
        </row>
        <row r="48">
          <cell r="A48" t="str">
            <v>F38</v>
          </cell>
          <cell r="B48" t="str">
            <v>U13 Boys</v>
          </cell>
          <cell r="C48" t="str">
            <v>High Jump</v>
          </cell>
          <cell r="D48">
            <v>42869</v>
          </cell>
          <cell r="H48">
            <v>10.3</v>
          </cell>
          <cell r="I48" t="str">
            <v xml:space="preserve">F38 U13 Boys High Jump </v>
          </cell>
        </row>
        <row r="49">
          <cell r="A49" t="str">
            <v>F39</v>
          </cell>
          <cell r="B49" t="str">
            <v>U15 Boys</v>
          </cell>
          <cell r="C49" t="str">
            <v>High Jump</v>
          </cell>
          <cell r="D49">
            <v>42869</v>
          </cell>
          <cell r="H49">
            <v>10.3</v>
          </cell>
          <cell r="I49" t="str">
            <v xml:space="preserve">F39 U15 Boys High Jump </v>
          </cell>
        </row>
        <row r="50">
          <cell r="A50" t="str">
            <v>F40</v>
          </cell>
          <cell r="B50" t="str">
            <v>U13 Girls</v>
          </cell>
          <cell r="C50" t="str">
            <v>Javelin</v>
          </cell>
          <cell r="D50">
            <v>42869</v>
          </cell>
          <cell r="H50">
            <v>11.45</v>
          </cell>
          <cell r="I50" t="str">
            <v xml:space="preserve">F40 U13 Girls Javelin </v>
          </cell>
        </row>
        <row r="51">
          <cell r="A51" t="str">
            <v>F41</v>
          </cell>
          <cell r="B51" t="str">
            <v>U15 Girls</v>
          </cell>
          <cell r="C51" t="str">
            <v>Javelin</v>
          </cell>
          <cell r="D51">
            <v>42869</v>
          </cell>
          <cell r="H51">
            <v>11.45</v>
          </cell>
          <cell r="I51" t="str">
            <v xml:space="preserve">F41 U15 Girls Javelin </v>
          </cell>
        </row>
        <row r="52">
          <cell r="A52" t="str">
            <v>F42</v>
          </cell>
          <cell r="B52" t="str">
            <v>U20 Women</v>
          </cell>
          <cell r="C52" t="str">
            <v>Javelin</v>
          </cell>
          <cell r="D52">
            <v>42869</v>
          </cell>
          <cell r="H52">
            <v>11.45</v>
          </cell>
          <cell r="I52" t="str">
            <v xml:space="preserve">F42 U20 Women Javelin </v>
          </cell>
        </row>
        <row r="53">
          <cell r="A53" t="str">
            <v>F43</v>
          </cell>
          <cell r="B53" t="str">
            <v>Senior Men</v>
          </cell>
          <cell r="C53" t="str">
            <v>Shot</v>
          </cell>
          <cell r="D53">
            <v>42869</v>
          </cell>
          <cell r="H53">
            <v>12</v>
          </cell>
          <cell r="I53" t="str">
            <v xml:space="preserve">F43 Senior Men Shot </v>
          </cell>
        </row>
        <row r="54">
          <cell r="A54" t="str">
            <v>F44</v>
          </cell>
          <cell r="B54" t="str">
            <v>U17 Men</v>
          </cell>
          <cell r="C54" t="str">
            <v>Shot</v>
          </cell>
          <cell r="D54">
            <v>42869</v>
          </cell>
          <cell r="H54">
            <v>12</v>
          </cell>
          <cell r="I54" t="str">
            <v xml:space="preserve">F44 U17 Men Shot </v>
          </cell>
        </row>
        <row r="55">
          <cell r="A55" t="str">
            <v>F45</v>
          </cell>
          <cell r="B55" t="str">
            <v>U17 Men</v>
          </cell>
          <cell r="C55" t="str">
            <v>Long Jump</v>
          </cell>
          <cell r="D55">
            <v>42869</v>
          </cell>
          <cell r="H55">
            <v>12.3</v>
          </cell>
          <cell r="I55" t="str">
            <v xml:space="preserve">F45 U17 Men Long Jump </v>
          </cell>
        </row>
        <row r="56">
          <cell r="A56" t="str">
            <v>F46</v>
          </cell>
          <cell r="B56" t="str">
            <v>Senior Men</v>
          </cell>
          <cell r="C56" t="str">
            <v>Long Jump</v>
          </cell>
          <cell r="D56">
            <v>42869</v>
          </cell>
          <cell r="H56">
            <v>12.3</v>
          </cell>
          <cell r="I56" t="str">
            <v xml:space="preserve">F46 Senior Men Long Jump </v>
          </cell>
        </row>
        <row r="57">
          <cell r="A57" t="str">
            <v>F47</v>
          </cell>
          <cell r="B57" t="str">
            <v>U20 Men</v>
          </cell>
          <cell r="C57" t="str">
            <v>Long Jump</v>
          </cell>
          <cell r="D57">
            <v>42869</v>
          </cell>
          <cell r="H57">
            <v>12.3</v>
          </cell>
          <cell r="I57" t="str">
            <v xml:space="preserve">F47 U20 Men Long Jump </v>
          </cell>
        </row>
        <row r="58">
          <cell r="A58" t="str">
            <v>F48</v>
          </cell>
          <cell r="B58" t="str">
            <v>U13 Girls</v>
          </cell>
          <cell r="C58" t="str">
            <v>High Jump</v>
          </cell>
          <cell r="D58">
            <v>42869</v>
          </cell>
          <cell r="H58">
            <v>13.15</v>
          </cell>
          <cell r="I58" t="str">
            <v xml:space="preserve">F48 U13 Girls High Jump </v>
          </cell>
        </row>
        <row r="59">
          <cell r="A59" t="str">
            <v>F49</v>
          </cell>
          <cell r="B59" t="str">
            <v>U15 Girls</v>
          </cell>
          <cell r="C59" t="str">
            <v>High Jump</v>
          </cell>
          <cell r="D59">
            <v>42869</v>
          </cell>
          <cell r="H59">
            <v>13.15</v>
          </cell>
          <cell r="I59" t="str">
            <v xml:space="preserve">F49 U15 Girls High Jump </v>
          </cell>
        </row>
        <row r="60">
          <cell r="A60" t="str">
            <v>F50</v>
          </cell>
          <cell r="B60" t="str">
            <v>U13 Boys</v>
          </cell>
          <cell r="C60" t="str">
            <v>Javelin</v>
          </cell>
          <cell r="D60">
            <v>42869</v>
          </cell>
          <cell r="H60">
            <v>13.15</v>
          </cell>
          <cell r="I60" t="str">
            <v xml:space="preserve">F50 U13 Boys Javelin </v>
          </cell>
        </row>
        <row r="61">
          <cell r="A61" t="str">
            <v>F51</v>
          </cell>
          <cell r="B61" t="str">
            <v>U15 Boys</v>
          </cell>
          <cell r="C61" t="str">
            <v>Javelin</v>
          </cell>
          <cell r="D61">
            <v>42869</v>
          </cell>
          <cell r="H61">
            <v>13.15</v>
          </cell>
          <cell r="I61" t="str">
            <v xml:space="preserve">F51 U15 Boys Javelin </v>
          </cell>
        </row>
        <row r="62">
          <cell r="A62" t="str">
            <v>F52</v>
          </cell>
          <cell r="B62" t="str">
            <v>U17 Women</v>
          </cell>
          <cell r="C62" t="str">
            <v>Long Jump</v>
          </cell>
          <cell r="D62">
            <v>42869</v>
          </cell>
          <cell r="H62">
            <v>14.15</v>
          </cell>
          <cell r="I62" t="str">
            <v xml:space="preserve">F52 U17 Women Long Jump </v>
          </cell>
        </row>
        <row r="63">
          <cell r="A63" t="str">
            <v>F53</v>
          </cell>
          <cell r="B63" t="str">
            <v>U20 Women</v>
          </cell>
          <cell r="C63" t="str">
            <v>Long Jump</v>
          </cell>
          <cell r="D63">
            <v>42869</v>
          </cell>
          <cell r="H63">
            <v>14.15</v>
          </cell>
          <cell r="I63" t="str">
            <v xml:space="preserve">F53 U20 Women Long Jump </v>
          </cell>
        </row>
        <row r="64">
          <cell r="A64" t="str">
            <v>F54</v>
          </cell>
          <cell r="B64" t="str">
            <v>Senior Women</v>
          </cell>
          <cell r="C64" t="str">
            <v>Long Jump</v>
          </cell>
          <cell r="D64">
            <v>42869</v>
          </cell>
          <cell r="H64">
            <v>14.15</v>
          </cell>
          <cell r="I64" t="str">
            <v xml:space="preserve">F54 Senior Women Long Jump </v>
          </cell>
        </row>
        <row r="65">
          <cell r="A65" t="str">
            <v>F55</v>
          </cell>
          <cell r="B65" t="str">
            <v>U13 Boys</v>
          </cell>
          <cell r="C65" t="str">
            <v>Shot</v>
          </cell>
          <cell r="D65">
            <v>42869</v>
          </cell>
          <cell r="H65">
            <v>14.3</v>
          </cell>
          <cell r="I65" t="str">
            <v xml:space="preserve">F55 U13 Boys Shot </v>
          </cell>
        </row>
        <row r="66">
          <cell r="A66" t="str">
            <v>F56</v>
          </cell>
          <cell r="B66" t="str">
            <v>U15 Boys</v>
          </cell>
          <cell r="C66" t="str">
            <v>Shot</v>
          </cell>
          <cell r="D66">
            <v>42869</v>
          </cell>
          <cell r="H66">
            <v>14.3</v>
          </cell>
          <cell r="I66" t="str">
            <v xml:space="preserve">F56 U15 Boys Shot </v>
          </cell>
        </row>
        <row r="67">
          <cell r="A67" t="str">
            <v>F57</v>
          </cell>
          <cell r="B67" t="str">
            <v>U17 Men</v>
          </cell>
          <cell r="C67" t="str">
            <v>Javelin</v>
          </cell>
          <cell r="D67">
            <v>42869</v>
          </cell>
          <cell r="H67">
            <v>14.3</v>
          </cell>
          <cell r="I67" t="str">
            <v xml:space="preserve">F57 U17 Men Javelin </v>
          </cell>
        </row>
        <row r="68">
          <cell r="A68" t="str">
            <v>F58</v>
          </cell>
          <cell r="B68" t="str">
            <v>Senior Men</v>
          </cell>
          <cell r="C68" t="str">
            <v>Javelin</v>
          </cell>
          <cell r="D68">
            <v>42869</v>
          </cell>
          <cell r="H68">
            <v>14.3</v>
          </cell>
          <cell r="I68" t="str">
            <v xml:space="preserve">F58 Senior Men Javelin </v>
          </cell>
        </row>
        <row r="69">
          <cell r="A69" t="str">
            <v>T01</v>
          </cell>
          <cell r="B69" t="str">
            <v>U17 Women</v>
          </cell>
          <cell r="C69" t="str">
            <v>1500m</v>
          </cell>
          <cell r="D69">
            <v>42868</v>
          </cell>
          <cell r="E69" t="str">
            <v>Straight Final</v>
          </cell>
          <cell r="H69">
            <v>10.45</v>
          </cell>
          <cell r="I69" t="str">
            <v>T01 U17 Women 1500m Straight Final</v>
          </cell>
        </row>
        <row r="70">
          <cell r="A70" t="str">
            <v>T02</v>
          </cell>
          <cell r="B70" t="str">
            <v>U20 Women</v>
          </cell>
          <cell r="C70" t="str">
            <v>1500m</v>
          </cell>
          <cell r="D70">
            <v>42868</v>
          </cell>
          <cell r="E70" t="str">
            <v>Straight Final</v>
          </cell>
          <cell r="H70">
            <v>10.45</v>
          </cell>
          <cell r="I70" t="str">
            <v>T02 U20 Women 1500m Straight Final</v>
          </cell>
        </row>
        <row r="71">
          <cell r="A71" t="str">
            <v>T03</v>
          </cell>
          <cell r="B71" t="str">
            <v>U17 Men</v>
          </cell>
          <cell r="C71" t="str">
            <v>1500m</v>
          </cell>
          <cell r="D71">
            <v>42868</v>
          </cell>
          <cell r="E71" t="str">
            <v>Straight Final</v>
          </cell>
          <cell r="H71">
            <v>10.55</v>
          </cell>
          <cell r="I71" t="str">
            <v>T03 U17 Men 1500m Straight Final</v>
          </cell>
        </row>
        <row r="72">
          <cell r="A72" t="str">
            <v>T04</v>
          </cell>
          <cell r="B72" t="str">
            <v>U20 Men</v>
          </cell>
          <cell r="C72" t="str">
            <v>1500m</v>
          </cell>
          <cell r="D72">
            <v>42868</v>
          </cell>
          <cell r="E72" t="str">
            <v>Straight Final</v>
          </cell>
          <cell r="H72">
            <v>10.55</v>
          </cell>
          <cell r="I72" t="str">
            <v>T04 U20 Men 1500m Straight Final</v>
          </cell>
        </row>
        <row r="73">
          <cell r="A73" t="str">
            <v>T05</v>
          </cell>
          <cell r="B73" t="str">
            <v>Senior Men</v>
          </cell>
          <cell r="C73" t="str">
            <v>1500m</v>
          </cell>
          <cell r="D73">
            <v>42868</v>
          </cell>
          <cell r="E73" t="str">
            <v>Straight Final</v>
          </cell>
          <cell r="H73">
            <v>10.55</v>
          </cell>
          <cell r="I73" t="str">
            <v>T05 Senior Men 1500m Straight Final</v>
          </cell>
        </row>
        <row r="74">
          <cell r="A74" t="str">
            <v>T06</v>
          </cell>
          <cell r="B74" t="str">
            <v>U15 Girls</v>
          </cell>
          <cell r="C74" t="str">
            <v>200m</v>
          </cell>
          <cell r="D74">
            <v>42868</v>
          </cell>
          <cell r="E74" t="str">
            <v>Heats</v>
          </cell>
          <cell r="H74">
            <v>11.05</v>
          </cell>
          <cell r="I74" t="str">
            <v>T06 U15 Girls 200m Heats</v>
          </cell>
        </row>
        <row r="75">
          <cell r="A75" t="str">
            <v>T07</v>
          </cell>
          <cell r="B75" t="str">
            <v>U13 Boys</v>
          </cell>
          <cell r="C75" t="str">
            <v>200m</v>
          </cell>
          <cell r="D75">
            <v>42868</v>
          </cell>
          <cell r="E75" t="str">
            <v>Heats</v>
          </cell>
          <cell r="H75">
            <v>11.15</v>
          </cell>
          <cell r="I75" t="str">
            <v>T07 U13 Boys 200m Heats</v>
          </cell>
        </row>
        <row r="76">
          <cell r="A76" t="str">
            <v>T08</v>
          </cell>
          <cell r="B76" t="str">
            <v>U15 Boys</v>
          </cell>
          <cell r="C76" t="str">
            <v>200m</v>
          </cell>
          <cell r="D76">
            <v>42868</v>
          </cell>
          <cell r="E76" t="str">
            <v>Heats</v>
          </cell>
          <cell r="H76">
            <v>11.25</v>
          </cell>
          <cell r="I76" t="str">
            <v>T08 U15 Boys 200m Heats</v>
          </cell>
        </row>
        <row r="77">
          <cell r="A77" t="str">
            <v>T09</v>
          </cell>
          <cell r="B77" t="str">
            <v>U13 Girls</v>
          </cell>
          <cell r="C77" t="str">
            <v>800m</v>
          </cell>
          <cell r="D77">
            <v>42868</v>
          </cell>
          <cell r="E77" t="str">
            <v>Heats</v>
          </cell>
          <cell r="H77">
            <v>11.35</v>
          </cell>
          <cell r="I77" t="str">
            <v>T09 U13 Girls 800m Heats</v>
          </cell>
        </row>
        <row r="78">
          <cell r="A78" t="str">
            <v>T10</v>
          </cell>
          <cell r="B78" t="str">
            <v>U13 Girls</v>
          </cell>
          <cell r="C78" t="str">
            <v>75m</v>
          </cell>
          <cell r="D78">
            <v>42868</v>
          </cell>
          <cell r="E78" t="str">
            <v>Heats</v>
          </cell>
          <cell r="H78">
            <v>11.45</v>
          </cell>
          <cell r="I78" t="str">
            <v>T10 U13 Girls 75m Heats</v>
          </cell>
        </row>
        <row r="79">
          <cell r="A79" t="str">
            <v>T11</v>
          </cell>
          <cell r="B79" t="str">
            <v>U17 Women</v>
          </cell>
          <cell r="C79" t="str">
            <v>100m</v>
          </cell>
          <cell r="D79">
            <v>42868</v>
          </cell>
          <cell r="E79" t="str">
            <v>Heats</v>
          </cell>
          <cell r="H79">
            <v>11.55</v>
          </cell>
          <cell r="I79" t="str">
            <v>T11 U17 Women 100m Heats</v>
          </cell>
        </row>
        <row r="80">
          <cell r="A80" t="str">
            <v>T12</v>
          </cell>
          <cell r="B80" t="str">
            <v>U20 Women</v>
          </cell>
          <cell r="C80" t="str">
            <v>100m</v>
          </cell>
          <cell r="D80">
            <v>42868</v>
          </cell>
          <cell r="E80" t="str">
            <v>Straight Final</v>
          </cell>
          <cell r="H80">
            <v>12.05</v>
          </cell>
          <cell r="I80" t="str">
            <v>T12 U20 Women 100m Straight Final</v>
          </cell>
        </row>
        <row r="81">
          <cell r="A81" t="str">
            <v>T13</v>
          </cell>
          <cell r="B81" t="str">
            <v>Senior Women</v>
          </cell>
          <cell r="C81" t="str">
            <v>100m</v>
          </cell>
          <cell r="D81">
            <v>42868</v>
          </cell>
          <cell r="E81" t="str">
            <v>Straight Final</v>
          </cell>
          <cell r="H81">
            <v>12.05</v>
          </cell>
          <cell r="I81" t="str">
            <v>T13 Senior Women 100m Straight Final</v>
          </cell>
        </row>
        <row r="82">
          <cell r="A82" t="str">
            <v>T14</v>
          </cell>
          <cell r="B82" t="str">
            <v>U17 Men</v>
          </cell>
          <cell r="C82" t="str">
            <v>100m</v>
          </cell>
          <cell r="D82">
            <v>42868</v>
          </cell>
          <cell r="E82" t="str">
            <v>Straight Final</v>
          </cell>
          <cell r="H82">
            <v>12.1</v>
          </cell>
          <cell r="I82" t="str">
            <v>T14 U17 Men 100m Straight Final</v>
          </cell>
        </row>
        <row r="83">
          <cell r="A83" t="str">
            <v>T15</v>
          </cell>
          <cell r="B83" t="str">
            <v>U17 Men</v>
          </cell>
          <cell r="C83" t="str">
            <v>3000m</v>
          </cell>
          <cell r="D83">
            <v>42868</v>
          </cell>
          <cell r="E83" t="str">
            <v>Straight Final</v>
          </cell>
          <cell r="H83">
            <v>12.15</v>
          </cell>
          <cell r="I83" t="str">
            <v>T15 U17 Men 3000m Straight Final</v>
          </cell>
        </row>
        <row r="84">
          <cell r="A84" t="str">
            <v>T16</v>
          </cell>
          <cell r="B84" t="str">
            <v>U20 Men</v>
          </cell>
          <cell r="C84" t="str">
            <v>3000m</v>
          </cell>
          <cell r="D84">
            <v>42868</v>
          </cell>
          <cell r="E84" t="str">
            <v>Straight Final</v>
          </cell>
          <cell r="H84">
            <v>12.15</v>
          </cell>
          <cell r="I84" t="str">
            <v>T16 U20 Men 3000m Straight Final</v>
          </cell>
        </row>
        <row r="85">
          <cell r="A85" t="str">
            <v>T17</v>
          </cell>
          <cell r="B85" t="str">
            <v>Senior Men</v>
          </cell>
          <cell r="C85" t="str">
            <v>3000m</v>
          </cell>
          <cell r="D85">
            <v>42868</v>
          </cell>
          <cell r="E85" t="str">
            <v>Straight Final</v>
          </cell>
          <cell r="H85">
            <v>12.15</v>
          </cell>
          <cell r="I85" t="str">
            <v>T17 Senior Men 3000m Straight Final</v>
          </cell>
        </row>
        <row r="86">
          <cell r="A86" t="str">
            <v>T18</v>
          </cell>
          <cell r="B86" t="str">
            <v>U17 Women</v>
          </cell>
          <cell r="C86" t="str">
            <v>3000m</v>
          </cell>
          <cell r="D86">
            <v>42868</v>
          </cell>
          <cell r="E86" t="str">
            <v>Straight Final</v>
          </cell>
          <cell r="H86">
            <v>12.35</v>
          </cell>
          <cell r="I86" t="str">
            <v>T18 U17 Women 3000m Straight Final</v>
          </cell>
        </row>
        <row r="87">
          <cell r="A87" t="str">
            <v>T19</v>
          </cell>
          <cell r="B87" t="str">
            <v>U20 Women</v>
          </cell>
          <cell r="C87" t="str">
            <v>3000m</v>
          </cell>
          <cell r="D87">
            <v>42868</v>
          </cell>
          <cell r="E87" t="str">
            <v>Straight Final</v>
          </cell>
          <cell r="H87">
            <v>12.35</v>
          </cell>
          <cell r="I87" t="str">
            <v>T19 U20 Women 3000m Straight Final</v>
          </cell>
        </row>
        <row r="88">
          <cell r="A88" t="str">
            <v>T20</v>
          </cell>
          <cell r="B88" t="str">
            <v>Senior Women</v>
          </cell>
          <cell r="C88" t="str">
            <v>3000m</v>
          </cell>
          <cell r="D88">
            <v>42868</v>
          </cell>
          <cell r="E88" t="str">
            <v>Straight Final</v>
          </cell>
          <cell r="H88">
            <v>12.35</v>
          </cell>
          <cell r="I88" t="str">
            <v>T20 Senior Women 3000m Straight Final</v>
          </cell>
        </row>
        <row r="89">
          <cell r="A89" t="str">
            <v>T21</v>
          </cell>
          <cell r="B89" t="str">
            <v>U13 Girls</v>
          </cell>
          <cell r="C89" t="str">
            <v>75m</v>
          </cell>
          <cell r="D89">
            <v>42868</v>
          </cell>
          <cell r="E89" t="str">
            <v>Final</v>
          </cell>
          <cell r="H89">
            <v>12.55</v>
          </cell>
          <cell r="I89" t="str">
            <v>T21 U13 Girls 75m Final</v>
          </cell>
        </row>
        <row r="90">
          <cell r="A90" t="str">
            <v>T22</v>
          </cell>
          <cell r="B90" t="str">
            <v>U17 Women</v>
          </cell>
          <cell r="C90" t="str">
            <v>100m</v>
          </cell>
          <cell r="D90">
            <v>42868</v>
          </cell>
          <cell r="E90" t="str">
            <v>Final</v>
          </cell>
          <cell r="H90">
            <v>13</v>
          </cell>
          <cell r="I90" t="str">
            <v>T22 U17 Women 100m Final</v>
          </cell>
        </row>
        <row r="91">
          <cell r="A91" t="str">
            <v>T23</v>
          </cell>
          <cell r="B91" t="str">
            <v>U15 Girls</v>
          </cell>
          <cell r="C91" t="str">
            <v>200m</v>
          </cell>
          <cell r="D91">
            <v>42868</v>
          </cell>
          <cell r="E91" t="str">
            <v>Final</v>
          </cell>
          <cell r="H91">
            <v>13.2</v>
          </cell>
          <cell r="I91" t="str">
            <v>T23 U15 Girls 200m Final</v>
          </cell>
        </row>
        <row r="92">
          <cell r="A92" t="str">
            <v>T24</v>
          </cell>
          <cell r="B92" t="str">
            <v>U13 Boys</v>
          </cell>
          <cell r="C92" t="str">
            <v>200m</v>
          </cell>
          <cell r="D92">
            <v>42868</v>
          </cell>
          <cell r="E92" t="str">
            <v>Final</v>
          </cell>
          <cell r="H92">
            <v>13.25</v>
          </cell>
          <cell r="I92" t="str">
            <v>T24 U13 Boys 200m Final</v>
          </cell>
        </row>
        <row r="93">
          <cell r="A93" t="str">
            <v>T25</v>
          </cell>
          <cell r="B93" t="str">
            <v>U15 Boys</v>
          </cell>
          <cell r="C93" t="str">
            <v>200m</v>
          </cell>
          <cell r="D93">
            <v>42868</v>
          </cell>
          <cell r="E93" t="str">
            <v>Final</v>
          </cell>
          <cell r="H93">
            <v>13.3</v>
          </cell>
          <cell r="I93" t="str">
            <v>T25 U15 Boys 200m Final</v>
          </cell>
        </row>
        <row r="94">
          <cell r="A94" t="str">
            <v>T26</v>
          </cell>
          <cell r="B94" t="str">
            <v>U20 Men</v>
          </cell>
          <cell r="C94" t="str">
            <v>200m</v>
          </cell>
          <cell r="D94">
            <v>42868</v>
          </cell>
          <cell r="E94" t="str">
            <v>Straight Final</v>
          </cell>
          <cell r="H94">
            <v>13.35</v>
          </cell>
          <cell r="I94" t="str">
            <v>T26 U20 Men 200m Straight Final</v>
          </cell>
        </row>
        <row r="95">
          <cell r="A95" t="str">
            <v>T27</v>
          </cell>
          <cell r="B95" t="str">
            <v>Senior Men</v>
          </cell>
          <cell r="C95" t="str">
            <v>200m</v>
          </cell>
          <cell r="D95">
            <v>42868</v>
          </cell>
          <cell r="E95" t="str">
            <v>Straight Final</v>
          </cell>
          <cell r="H95">
            <v>13.4</v>
          </cell>
          <cell r="I95" t="str">
            <v>T27 Senior Men 200m Straight Final</v>
          </cell>
        </row>
        <row r="96">
          <cell r="A96" t="str">
            <v>T28</v>
          </cell>
          <cell r="B96" t="str">
            <v>U13 Girls</v>
          </cell>
          <cell r="C96" t="str">
            <v>70mH</v>
          </cell>
          <cell r="D96">
            <v>42868</v>
          </cell>
          <cell r="E96" t="str">
            <v>Heats</v>
          </cell>
          <cell r="H96">
            <v>13.5</v>
          </cell>
          <cell r="I96" t="str">
            <v>T28 U13 Girls 70mH Heats</v>
          </cell>
        </row>
        <row r="97">
          <cell r="A97" t="str">
            <v>T29</v>
          </cell>
          <cell r="B97" t="str">
            <v>U15 Girls</v>
          </cell>
          <cell r="C97" t="str">
            <v>75mH</v>
          </cell>
          <cell r="D97">
            <v>42868</v>
          </cell>
          <cell r="E97" t="str">
            <v>Straight Final</v>
          </cell>
          <cell r="H97">
            <v>14</v>
          </cell>
          <cell r="I97" t="str">
            <v>T29 U15 Girls 75mH Straight Final</v>
          </cell>
        </row>
        <row r="98">
          <cell r="A98" t="str">
            <v>T30</v>
          </cell>
          <cell r="B98" t="str">
            <v>U13 Boys</v>
          </cell>
          <cell r="C98" t="str">
            <v>75mH</v>
          </cell>
          <cell r="D98">
            <v>42868</v>
          </cell>
          <cell r="E98" t="str">
            <v>Straight Final</v>
          </cell>
          <cell r="H98">
            <v>14.05</v>
          </cell>
          <cell r="I98" t="str">
            <v>T30 U13 Boys 75mH Straight Final</v>
          </cell>
        </row>
        <row r="99">
          <cell r="A99" t="str">
            <v>T31</v>
          </cell>
          <cell r="B99" t="str">
            <v>U17 Women</v>
          </cell>
          <cell r="C99" t="str">
            <v>80mH</v>
          </cell>
          <cell r="D99">
            <v>42868</v>
          </cell>
          <cell r="E99" t="str">
            <v>Straight Final</v>
          </cell>
          <cell r="H99">
            <v>14.1</v>
          </cell>
          <cell r="I99" t="str">
            <v>T31 U17 Women 80mH Straight Final</v>
          </cell>
        </row>
        <row r="100">
          <cell r="A100" t="str">
            <v>T32</v>
          </cell>
          <cell r="B100" t="str">
            <v>U15 Boys</v>
          </cell>
          <cell r="C100" t="str">
            <v>80mH</v>
          </cell>
          <cell r="D100">
            <v>42868</v>
          </cell>
          <cell r="E100" t="str">
            <v>Straight Final</v>
          </cell>
          <cell r="H100">
            <v>14.15</v>
          </cell>
          <cell r="I100" t="str">
            <v>T32 U15 Boys 80mH Straight Final</v>
          </cell>
        </row>
        <row r="101">
          <cell r="A101" t="str">
            <v>T33</v>
          </cell>
          <cell r="B101" t="str">
            <v>U20 Women</v>
          </cell>
          <cell r="C101" t="str">
            <v>100mH</v>
          </cell>
          <cell r="D101">
            <v>42868</v>
          </cell>
          <cell r="E101" t="str">
            <v>Straight Final</v>
          </cell>
          <cell r="H101">
            <v>14.35</v>
          </cell>
          <cell r="I101" t="str">
            <v>T33 U20 Women 100mH Straight Final</v>
          </cell>
        </row>
        <row r="102">
          <cell r="A102" t="str">
            <v>T34</v>
          </cell>
          <cell r="B102" t="str">
            <v>U17 Men</v>
          </cell>
          <cell r="C102" t="str">
            <v>100mH</v>
          </cell>
          <cell r="D102">
            <v>42868</v>
          </cell>
          <cell r="E102" t="str">
            <v>Straight Final</v>
          </cell>
          <cell r="H102">
            <v>14.4</v>
          </cell>
          <cell r="I102" t="str">
            <v>T34 U17 Men 100mH Straight Final</v>
          </cell>
        </row>
        <row r="103">
          <cell r="A103" t="str">
            <v>T35</v>
          </cell>
          <cell r="B103" t="str">
            <v>Senior Men</v>
          </cell>
          <cell r="C103" t="str">
            <v>110mH</v>
          </cell>
          <cell r="D103">
            <v>42868</v>
          </cell>
          <cell r="E103" t="str">
            <v>Straight Final</v>
          </cell>
          <cell r="H103">
            <v>14.45</v>
          </cell>
          <cell r="I103" t="str">
            <v>T35 Senior Men 110mH Straight Final</v>
          </cell>
        </row>
        <row r="104">
          <cell r="A104" t="str">
            <v>T36</v>
          </cell>
          <cell r="B104" t="str">
            <v>U13 Girls</v>
          </cell>
          <cell r="C104" t="str">
            <v>70mH</v>
          </cell>
          <cell r="D104">
            <v>42868</v>
          </cell>
          <cell r="E104" t="str">
            <v>Final</v>
          </cell>
          <cell r="H104">
            <v>14.5</v>
          </cell>
          <cell r="I104" t="str">
            <v>T36 U13 Girls 70mH Final</v>
          </cell>
        </row>
        <row r="105">
          <cell r="A105" t="str">
            <v>T37</v>
          </cell>
          <cell r="B105" t="str">
            <v>U17 Women</v>
          </cell>
          <cell r="C105" t="str">
            <v>300m</v>
          </cell>
          <cell r="D105">
            <v>42868</v>
          </cell>
          <cell r="E105" t="str">
            <v>Straight Final</v>
          </cell>
          <cell r="H105">
            <v>15</v>
          </cell>
          <cell r="I105" t="str">
            <v>T37 U17 Women 300m Straight Final</v>
          </cell>
        </row>
        <row r="106">
          <cell r="A106" t="str">
            <v>T38</v>
          </cell>
          <cell r="B106" t="str">
            <v>U15 Boys</v>
          </cell>
          <cell r="C106" t="str">
            <v>300m</v>
          </cell>
          <cell r="D106">
            <v>42868</v>
          </cell>
          <cell r="E106" t="str">
            <v>Straight Final</v>
          </cell>
          <cell r="H106">
            <v>15.05</v>
          </cell>
          <cell r="I106" t="str">
            <v>T38 U15 Boys 300m Straight Final</v>
          </cell>
        </row>
        <row r="107">
          <cell r="A107" t="str">
            <v>T39</v>
          </cell>
          <cell r="B107" t="str">
            <v>Senior Men</v>
          </cell>
          <cell r="C107" t="str">
            <v>400m</v>
          </cell>
          <cell r="D107">
            <v>42868</v>
          </cell>
          <cell r="E107" t="str">
            <v>Straight Final</v>
          </cell>
          <cell r="H107">
            <v>15.15</v>
          </cell>
          <cell r="I107" t="str">
            <v>T39 Senior Men 400m Straight Final</v>
          </cell>
        </row>
        <row r="108">
          <cell r="A108" t="str">
            <v>T40</v>
          </cell>
          <cell r="B108" t="str">
            <v>U20 Women</v>
          </cell>
          <cell r="C108" t="str">
            <v>400m</v>
          </cell>
          <cell r="D108">
            <v>42868</v>
          </cell>
          <cell r="E108" t="str">
            <v>Straight Final</v>
          </cell>
          <cell r="H108">
            <v>15.2</v>
          </cell>
          <cell r="I108" t="str">
            <v>T40 U20 Women 400m Straight Final</v>
          </cell>
        </row>
        <row r="109">
          <cell r="A109" t="str">
            <v>T41</v>
          </cell>
          <cell r="B109" t="str">
            <v>U17 Men</v>
          </cell>
          <cell r="C109" t="str">
            <v>400m</v>
          </cell>
          <cell r="D109">
            <v>42868</v>
          </cell>
          <cell r="E109" t="str">
            <v>Straight Final</v>
          </cell>
          <cell r="H109">
            <v>15.25</v>
          </cell>
          <cell r="I109" t="str">
            <v>T41 U17 Men 400m Straight Final</v>
          </cell>
        </row>
        <row r="110">
          <cell r="A110" t="str">
            <v>T42</v>
          </cell>
          <cell r="B110" t="str">
            <v>U13 Boys</v>
          </cell>
          <cell r="C110" t="str">
            <v>800m</v>
          </cell>
          <cell r="D110">
            <v>42868</v>
          </cell>
          <cell r="E110" t="str">
            <v>Straight Final</v>
          </cell>
          <cell r="H110">
            <v>15.3</v>
          </cell>
          <cell r="I110" t="str">
            <v>T42 U13 Boys 800m Straight Final</v>
          </cell>
        </row>
        <row r="111">
          <cell r="A111" t="str">
            <v>T43</v>
          </cell>
          <cell r="B111" t="str">
            <v>U13 Girls</v>
          </cell>
          <cell r="C111" t="str">
            <v>800m</v>
          </cell>
          <cell r="D111">
            <v>42868</v>
          </cell>
          <cell r="E111" t="str">
            <v>Final</v>
          </cell>
          <cell r="H111">
            <v>15.35</v>
          </cell>
          <cell r="I111" t="str">
            <v>T43 U13 Girls 800m Final</v>
          </cell>
        </row>
        <row r="112">
          <cell r="A112" t="str">
            <v>T44</v>
          </cell>
          <cell r="B112" t="str">
            <v>U15 Girls</v>
          </cell>
          <cell r="C112" t="str">
            <v>800m</v>
          </cell>
          <cell r="D112">
            <v>42868</v>
          </cell>
          <cell r="E112" t="str">
            <v>Straight Final</v>
          </cell>
          <cell r="H112">
            <v>15.4</v>
          </cell>
          <cell r="I112" t="str">
            <v>T44 U15 Girls 800m Straight Final</v>
          </cell>
        </row>
        <row r="113">
          <cell r="A113" t="str">
            <v>T45</v>
          </cell>
          <cell r="B113" t="str">
            <v>U15 Boys</v>
          </cell>
          <cell r="C113" t="str">
            <v>800m</v>
          </cell>
          <cell r="D113">
            <v>42868</v>
          </cell>
          <cell r="E113" t="str">
            <v>Straight Final</v>
          </cell>
          <cell r="H113">
            <v>15.45</v>
          </cell>
          <cell r="I113" t="str">
            <v>T45 U15 Boys 800m Straight Final</v>
          </cell>
        </row>
        <row r="114">
          <cell r="A114" t="str">
            <v>T46</v>
          </cell>
          <cell r="B114" t="str">
            <v>U17 Men</v>
          </cell>
          <cell r="C114" t="str">
            <v>200m</v>
          </cell>
          <cell r="D114">
            <v>42869</v>
          </cell>
          <cell r="E114" t="str">
            <v>Heats</v>
          </cell>
          <cell r="H114">
            <v>10.45</v>
          </cell>
          <cell r="I114" t="str">
            <v>T46 U17 Men 200m Heats</v>
          </cell>
        </row>
        <row r="115">
          <cell r="A115" t="str">
            <v>T47</v>
          </cell>
          <cell r="B115" t="str">
            <v>U13 Girls</v>
          </cell>
          <cell r="C115" t="str">
            <v>150m</v>
          </cell>
          <cell r="D115">
            <v>42869</v>
          </cell>
          <cell r="E115" t="str">
            <v>Heats</v>
          </cell>
          <cell r="H115">
            <v>10.55</v>
          </cell>
          <cell r="I115" t="str">
            <v>T47 U13 Girls 150m Heats</v>
          </cell>
        </row>
        <row r="116">
          <cell r="A116" t="str">
            <v>T48</v>
          </cell>
          <cell r="B116" t="str">
            <v>U15 Girls</v>
          </cell>
          <cell r="C116" t="str">
            <v>100m</v>
          </cell>
          <cell r="D116">
            <v>42869</v>
          </cell>
          <cell r="E116" t="str">
            <v>Heats</v>
          </cell>
          <cell r="H116">
            <v>11.05</v>
          </cell>
          <cell r="I116" t="str">
            <v>T48 U15 Girls 100m Heats</v>
          </cell>
        </row>
        <row r="117">
          <cell r="A117" t="str">
            <v>T49</v>
          </cell>
          <cell r="B117" t="str">
            <v>U15 Boys</v>
          </cell>
          <cell r="C117" t="str">
            <v>100m</v>
          </cell>
          <cell r="D117">
            <v>42869</v>
          </cell>
          <cell r="E117" t="str">
            <v>Heats</v>
          </cell>
          <cell r="H117">
            <v>11.15</v>
          </cell>
          <cell r="I117" t="str">
            <v>T49 U15 Boys 100m Heats</v>
          </cell>
        </row>
        <row r="118">
          <cell r="A118" t="str">
            <v>T50</v>
          </cell>
          <cell r="B118" t="str">
            <v>U13 Boys</v>
          </cell>
          <cell r="C118" t="str">
            <v>100m</v>
          </cell>
          <cell r="D118">
            <v>42869</v>
          </cell>
          <cell r="E118" t="str">
            <v>Heats</v>
          </cell>
          <cell r="H118">
            <v>11.25</v>
          </cell>
          <cell r="I118" t="str">
            <v>T50 U13 Boys 100m Heats</v>
          </cell>
        </row>
        <row r="119">
          <cell r="A119" t="str">
            <v>T51</v>
          </cell>
          <cell r="B119" t="str">
            <v>U20 Men</v>
          </cell>
          <cell r="C119" t="str">
            <v>100m</v>
          </cell>
          <cell r="D119">
            <v>42869</v>
          </cell>
          <cell r="E119" t="str">
            <v>Straight Final</v>
          </cell>
          <cell r="H119">
            <v>11.35</v>
          </cell>
          <cell r="I119" t="str">
            <v>T51 U20 Men 100m Straight Final</v>
          </cell>
        </row>
        <row r="120">
          <cell r="A120" t="str">
            <v>T52</v>
          </cell>
          <cell r="B120" t="str">
            <v>Senior Men</v>
          </cell>
          <cell r="C120" t="str">
            <v>100m</v>
          </cell>
          <cell r="D120">
            <v>42869</v>
          </cell>
          <cell r="E120" t="str">
            <v>Straight Final</v>
          </cell>
          <cell r="H120">
            <v>11.4</v>
          </cell>
          <cell r="I120" t="str">
            <v>T52 Senior Men 100m Straight Final</v>
          </cell>
        </row>
        <row r="121">
          <cell r="A121" t="str">
            <v>T53</v>
          </cell>
          <cell r="B121" t="str">
            <v>U20 Women</v>
          </cell>
          <cell r="C121" t="str">
            <v>5000m</v>
          </cell>
          <cell r="D121">
            <v>42869</v>
          </cell>
          <cell r="E121" t="str">
            <v>Straight Final</v>
          </cell>
          <cell r="H121">
            <v>11.5</v>
          </cell>
          <cell r="I121" t="str">
            <v>T53 U20 Women 5000m Straight Final</v>
          </cell>
        </row>
        <row r="122">
          <cell r="A122" t="str">
            <v>T54</v>
          </cell>
          <cell r="B122" t="str">
            <v>Senior Women</v>
          </cell>
          <cell r="C122" t="str">
            <v>5000m</v>
          </cell>
          <cell r="D122">
            <v>42869</v>
          </cell>
          <cell r="E122" t="str">
            <v>Straight Final</v>
          </cell>
          <cell r="H122">
            <v>11.5</v>
          </cell>
          <cell r="I122" t="str">
            <v>T54 Senior Women 5000m Straight Final</v>
          </cell>
        </row>
        <row r="123">
          <cell r="A123" t="str">
            <v>T55</v>
          </cell>
          <cell r="B123" t="str">
            <v>U20 Men</v>
          </cell>
          <cell r="C123" t="str">
            <v>5000m</v>
          </cell>
          <cell r="D123">
            <v>42869</v>
          </cell>
          <cell r="E123" t="str">
            <v>Straight Final</v>
          </cell>
          <cell r="H123">
            <v>11.5</v>
          </cell>
          <cell r="I123" t="str">
            <v>T55 U20 Men 5000m Straight Final</v>
          </cell>
        </row>
        <row r="124">
          <cell r="A124" t="str">
            <v>T56</v>
          </cell>
          <cell r="B124" t="str">
            <v>Senior Men</v>
          </cell>
          <cell r="C124" t="str">
            <v>5000m</v>
          </cell>
          <cell r="D124">
            <v>42869</v>
          </cell>
          <cell r="E124" t="str">
            <v>Straight Final</v>
          </cell>
          <cell r="H124">
            <v>11.5</v>
          </cell>
          <cell r="I124" t="str">
            <v>T56 Senior Men 5000m Straight Final</v>
          </cell>
        </row>
        <row r="125">
          <cell r="A125" t="str">
            <v>T57</v>
          </cell>
          <cell r="B125" t="str">
            <v>U15 Girls</v>
          </cell>
          <cell r="C125" t="str">
            <v>100m</v>
          </cell>
          <cell r="D125">
            <v>42869</v>
          </cell>
          <cell r="E125" t="str">
            <v>Final</v>
          </cell>
          <cell r="H125">
            <v>12.2</v>
          </cell>
          <cell r="I125" t="str">
            <v>T57 U15 Girls 100m Final</v>
          </cell>
        </row>
        <row r="126">
          <cell r="A126" t="str">
            <v>T58</v>
          </cell>
          <cell r="B126" t="str">
            <v>U15 Boys</v>
          </cell>
          <cell r="C126" t="str">
            <v>100m</v>
          </cell>
          <cell r="D126">
            <v>42869</v>
          </cell>
          <cell r="E126" t="str">
            <v>Final</v>
          </cell>
          <cell r="H126">
            <v>12.25</v>
          </cell>
          <cell r="I126" t="str">
            <v>T58 U15 Boys 100m Final</v>
          </cell>
        </row>
        <row r="127">
          <cell r="A127" t="str">
            <v>T59</v>
          </cell>
          <cell r="B127" t="str">
            <v>U13 Boys</v>
          </cell>
          <cell r="C127" t="str">
            <v>100m</v>
          </cell>
          <cell r="D127">
            <v>42869</v>
          </cell>
          <cell r="E127" t="str">
            <v>Final</v>
          </cell>
          <cell r="H127">
            <v>12.3</v>
          </cell>
          <cell r="I127" t="str">
            <v>T59 U13 Boys 100m Final</v>
          </cell>
        </row>
        <row r="128">
          <cell r="A128" t="str">
            <v>T60</v>
          </cell>
          <cell r="B128" t="str">
            <v>U13 Girls</v>
          </cell>
          <cell r="C128" t="str">
            <v>150m</v>
          </cell>
          <cell r="D128">
            <v>42869</v>
          </cell>
          <cell r="E128" t="str">
            <v>Final</v>
          </cell>
          <cell r="H128">
            <v>12.4</v>
          </cell>
          <cell r="I128" t="str">
            <v>T60 U13 Girls 150m Final</v>
          </cell>
        </row>
        <row r="129">
          <cell r="A129" t="str">
            <v>T61</v>
          </cell>
          <cell r="B129" t="str">
            <v>U20 Women</v>
          </cell>
          <cell r="C129" t="str">
            <v>200m</v>
          </cell>
          <cell r="D129">
            <v>42869</v>
          </cell>
          <cell r="E129" t="str">
            <v>Straight Final</v>
          </cell>
          <cell r="H129">
            <v>12.45</v>
          </cell>
          <cell r="I129" t="str">
            <v>T61 U20 Women 200m Straight Final</v>
          </cell>
        </row>
        <row r="130">
          <cell r="A130" t="str">
            <v>T62</v>
          </cell>
          <cell r="B130" t="str">
            <v>Senior Women</v>
          </cell>
          <cell r="C130" t="str">
            <v>200m</v>
          </cell>
          <cell r="D130">
            <v>42869</v>
          </cell>
          <cell r="E130" t="str">
            <v>Straight Final</v>
          </cell>
          <cell r="H130">
            <v>12.45</v>
          </cell>
          <cell r="I130" t="str">
            <v>T62 Senior Women 200m Straight Final</v>
          </cell>
        </row>
        <row r="131">
          <cell r="A131" t="str">
            <v>T63</v>
          </cell>
          <cell r="B131" t="str">
            <v>U17 Women</v>
          </cell>
          <cell r="C131" t="str">
            <v>200m</v>
          </cell>
          <cell r="D131">
            <v>42869</v>
          </cell>
          <cell r="E131" t="str">
            <v>Straight Final</v>
          </cell>
          <cell r="H131">
            <v>12.5</v>
          </cell>
          <cell r="I131" t="str">
            <v>T63 U17 Women 200m Straight Final</v>
          </cell>
        </row>
        <row r="132">
          <cell r="A132" t="str">
            <v>T64</v>
          </cell>
          <cell r="B132" t="str">
            <v>U17 Men</v>
          </cell>
          <cell r="C132" t="str">
            <v>200m</v>
          </cell>
          <cell r="D132">
            <v>42869</v>
          </cell>
          <cell r="E132" t="str">
            <v>Final</v>
          </cell>
          <cell r="H132">
            <v>12.55</v>
          </cell>
          <cell r="I132" t="str">
            <v>T64 U17 Men 200m Final</v>
          </cell>
        </row>
        <row r="133">
          <cell r="A133" t="str">
            <v>T65</v>
          </cell>
          <cell r="B133" t="str">
            <v>U17 Men</v>
          </cell>
          <cell r="C133" t="str">
            <v>1500m S/c</v>
          </cell>
          <cell r="D133">
            <v>42869</v>
          </cell>
          <cell r="E133" t="str">
            <v>Straight Final</v>
          </cell>
          <cell r="H133">
            <v>13.1</v>
          </cell>
          <cell r="I133" t="str">
            <v>T65 U17 Men 1500m S/c Straight Final</v>
          </cell>
        </row>
        <row r="134">
          <cell r="A134" t="str">
            <v>T66</v>
          </cell>
          <cell r="B134" t="str">
            <v>U20 Men</v>
          </cell>
          <cell r="C134" t="str">
            <v>2000m S/c</v>
          </cell>
          <cell r="D134">
            <v>42869</v>
          </cell>
          <cell r="E134" t="str">
            <v>Straight Final</v>
          </cell>
          <cell r="H134">
            <v>13.1</v>
          </cell>
          <cell r="I134" t="str">
            <v>T66 U20 Men 2000m S/c Straight Final</v>
          </cell>
        </row>
        <row r="135">
          <cell r="A135" t="str">
            <v>T67</v>
          </cell>
          <cell r="B135" t="str">
            <v>Senior Men</v>
          </cell>
          <cell r="C135" t="str">
            <v>3000m S/c</v>
          </cell>
          <cell r="D135">
            <v>42869</v>
          </cell>
          <cell r="E135" t="str">
            <v>Straight Final</v>
          </cell>
          <cell r="H135">
            <v>13.1</v>
          </cell>
          <cell r="I135" t="str">
            <v>T67 Senior Men 3000m S/c Straight Final</v>
          </cell>
        </row>
        <row r="136">
          <cell r="A136" t="str">
            <v>T68</v>
          </cell>
          <cell r="B136" t="str">
            <v>U17 Women</v>
          </cell>
          <cell r="C136" t="str">
            <v>1500m S/c</v>
          </cell>
          <cell r="D136">
            <v>42869</v>
          </cell>
          <cell r="E136" t="str">
            <v>Straight Final</v>
          </cell>
          <cell r="H136">
            <v>13.3</v>
          </cell>
          <cell r="I136" t="str">
            <v>T68 U17 Women 1500m S/c Straight Final</v>
          </cell>
        </row>
        <row r="137">
          <cell r="A137" t="str">
            <v>T69</v>
          </cell>
          <cell r="B137" t="str">
            <v>U20 Men</v>
          </cell>
          <cell r="C137" t="str">
            <v>400mH</v>
          </cell>
          <cell r="D137">
            <v>42869</v>
          </cell>
          <cell r="E137" t="str">
            <v>Straight Final</v>
          </cell>
          <cell r="H137">
            <v>13.5</v>
          </cell>
          <cell r="I137" t="str">
            <v>T69 U20 Men 400mH Straight Final</v>
          </cell>
        </row>
        <row r="138">
          <cell r="A138" t="str">
            <v>T70</v>
          </cell>
          <cell r="B138" t="str">
            <v>Senior Women</v>
          </cell>
          <cell r="C138" t="str">
            <v>400mH</v>
          </cell>
          <cell r="D138">
            <v>42869</v>
          </cell>
          <cell r="E138" t="str">
            <v>Straight Final</v>
          </cell>
          <cell r="H138">
            <v>13.5</v>
          </cell>
          <cell r="I138" t="str">
            <v>T70 Senior Women 400mH Straight Final</v>
          </cell>
        </row>
        <row r="139">
          <cell r="A139" t="str">
            <v>T71</v>
          </cell>
          <cell r="B139" t="str">
            <v>U17 Women</v>
          </cell>
          <cell r="C139" t="str">
            <v>300mH</v>
          </cell>
          <cell r="D139">
            <v>42869</v>
          </cell>
          <cell r="E139" t="str">
            <v>Straight Final</v>
          </cell>
          <cell r="H139">
            <v>14</v>
          </cell>
          <cell r="I139" t="str">
            <v>T71 U17 Women 300mH Straight Final</v>
          </cell>
        </row>
        <row r="140">
          <cell r="A140" t="str">
            <v>T72</v>
          </cell>
          <cell r="B140" t="str">
            <v>U17 Women</v>
          </cell>
          <cell r="C140" t="str">
            <v>800m</v>
          </cell>
          <cell r="D140">
            <v>42869</v>
          </cell>
          <cell r="E140" t="str">
            <v>Straight Final</v>
          </cell>
          <cell r="H140">
            <v>14.1</v>
          </cell>
          <cell r="I140" t="str">
            <v>T72 U17 Women 800m Straight Final</v>
          </cell>
        </row>
        <row r="141">
          <cell r="A141" t="str">
            <v>T73</v>
          </cell>
          <cell r="B141" t="str">
            <v>U20 Women</v>
          </cell>
          <cell r="C141" t="str">
            <v>800m</v>
          </cell>
          <cell r="D141">
            <v>42869</v>
          </cell>
          <cell r="E141" t="str">
            <v>Straight Final</v>
          </cell>
          <cell r="H141">
            <v>14.15</v>
          </cell>
          <cell r="I141" t="str">
            <v>T73 U20 Women 800m Straight Final</v>
          </cell>
        </row>
        <row r="142">
          <cell r="A142" t="str">
            <v>T74</v>
          </cell>
          <cell r="B142" t="str">
            <v>U20 Men</v>
          </cell>
          <cell r="C142" t="str">
            <v>800m</v>
          </cell>
          <cell r="D142">
            <v>42869</v>
          </cell>
          <cell r="E142" t="str">
            <v>Straight Final</v>
          </cell>
          <cell r="H142">
            <v>14.2</v>
          </cell>
          <cell r="I142" t="str">
            <v>T74 U20 Men 800m Straight Final</v>
          </cell>
        </row>
        <row r="143">
          <cell r="A143" t="str">
            <v>T75</v>
          </cell>
          <cell r="B143" t="str">
            <v>Senior Men</v>
          </cell>
          <cell r="C143" t="str">
            <v>800m</v>
          </cell>
          <cell r="D143">
            <v>42869</v>
          </cell>
          <cell r="E143" t="str">
            <v>Straight Final</v>
          </cell>
          <cell r="H143">
            <v>14.25</v>
          </cell>
          <cell r="I143" t="str">
            <v>T75 Senior Men 800m Straight Final</v>
          </cell>
        </row>
        <row r="144">
          <cell r="A144" t="str">
            <v>T76</v>
          </cell>
          <cell r="B144" t="str">
            <v>U17 Men</v>
          </cell>
          <cell r="C144" t="str">
            <v>800m</v>
          </cell>
          <cell r="D144">
            <v>42869</v>
          </cell>
          <cell r="E144" t="str">
            <v>Straight Final</v>
          </cell>
          <cell r="H144">
            <v>14.3</v>
          </cell>
          <cell r="I144" t="str">
            <v>T76 U17 Men 800m Straight Final</v>
          </cell>
        </row>
        <row r="145">
          <cell r="A145" t="str">
            <v>T77</v>
          </cell>
          <cell r="B145" t="str">
            <v>U13 Girls</v>
          </cell>
          <cell r="C145" t="str">
            <v>1200m</v>
          </cell>
          <cell r="D145">
            <v>42869</v>
          </cell>
          <cell r="E145" t="str">
            <v>Straight Final</v>
          </cell>
          <cell r="H145">
            <v>14.5</v>
          </cell>
          <cell r="I145" t="str">
            <v>T77 U13 Girls 1200m Straight Final</v>
          </cell>
        </row>
        <row r="146">
          <cell r="A146" t="str">
            <v>T78</v>
          </cell>
          <cell r="B146" t="str">
            <v>U13 Boys</v>
          </cell>
          <cell r="C146" t="str">
            <v>1500m</v>
          </cell>
          <cell r="D146">
            <v>42869</v>
          </cell>
          <cell r="E146" t="str">
            <v>Straight Final</v>
          </cell>
          <cell r="H146">
            <v>15</v>
          </cell>
          <cell r="I146" t="str">
            <v>T78 U13 Boys 1500m Straight Final</v>
          </cell>
        </row>
        <row r="147">
          <cell r="A147" t="str">
            <v>T79</v>
          </cell>
          <cell r="B147" t="str">
            <v>U15 Girls</v>
          </cell>
          <cell r="C147" t="str">
            <v>1500m</v>
          </cell>
          <cell r="D147">
            <v>42869</v>
          </cell>
          <cell r="E147" t="str">
            <v>Straight Final</v>
          </cell>
          <cell r="H147">
            <v>15.1</v>
          </cell>
          <cell r="I147" t="str">
            <v>T79 U15 Girls 1500m Straight Final</v>
          </cell>
        </row>
        <row r="148">
          <cell r="A148" t="str">
            <v>T80</v>
          </cell>
          <cell r="B148" t="str">
            <v>U15 Boys</v>
          </cell>
          <cell r="C148" t="str">
            <v>1500m</v>
          </cell>
          <cell r="D148">
            <v>42869</v>
          </cell>
          <cell r="E148" t="str">
            <v>Straight Final</v>
          </cell>
          <cell r="H148">
            <v>15.2</v>
          </cell>
          <cell r="I148" t="str">
            <v>T80 U15 Boys 1500m Straight Final</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Download"/>
      <sheetName val="Bib Numbers"/>
      <sheetName val="Alpha"/>
      <sheetName val="Records"/>
      <sheetName val="Timetable"/>
      <sheetName val="Programme (Track)"/>
      <sheetName val="Programme (Field)"/>
      <sheetName val="Distance"/>
      <sheetName val="Height"/>
    </sheetNames>
    <sheetDataSet>
      <sheetData sheetId="0" refreshError="1"/>
      <sheetData sheetId="1" refreshError="1">
        <row r="1">
          <cell r="O1" t="str">
            <v>100m</v>
          </cell>
          <cell r="Q1" t="str">
            <v>200m</v>
          </cell>
          <cell r="S1" t="str">
            <v>3/400m</v>
          </cell>
          <cell r="U1" t="str">
            <v>800m</v>
          </cell>
          <cell r="W1" t="str">
            <v>1500m</v>
          </cell>
          <cell r="Y1" t="str">
            <v>5000m</v>
          </cell>
          <cell r="AA1" t="str">
            <v>Sp Hurd</v>
          </cell>
          <cell r="AC1" t="str">
            <v>3/400mH</v>
          </cell>
          <cell r="AE1" t="str">
            <v>S/Chase</v>
          </cell>
          <cell r="AG1" t="str">
            <v>10000m</v>
          </cell>
          <cell r="AI1" t="str">
            <v>Walk</v>
          </cell>
          <cell r="AK1" t="str">
            <v>CE</v>
          </cell>
          <cell r="AM1" t="str">
            <v>3000m (2)</v>
          </cell>
          <cell r="AO1" t="str">
            <v>Spare</v>
          </cell>
          <cell r="AQ1" t="str">
            <v>Spare</v>
          </cell>
          <cell r="AS1" t="str">
            <v>High J</v>
          </cell>
          <cell r="AU1" t="str">
            <v>Pole V</v>
          </cell>
          <cell r="AW1" t="str">
            <v>Long J</v>
          </cell>
          <cell r="AY1" t="str">
            <v>Triple J</v>
          </cell>
          <cell r="BA1" t="str">
            <v>Shot</v>
          </cell>
          <cell r="BC1" t="str">
            <v>Discus</v>
          </cell>
          <cell r="BE1" t="str">
            <v>Hammer</v>
          </cell>
          <cell r="BG1" t="str">
            <v>Javelin</v>
          </cell>
          <cell r="BI1" t="str">
            <v>Club Throw</v>
          </cell>
        </row>
        <row r="2">
          <cell r="A2" t="str">
            <v>BIB</v>
          </cell>
          <cell r="B2" t="str">
            <v>compID</v>
          </cell>
          <cell r="C2" t="str">
            <v>licence</v>
          </cell>
          <cell r="D2" t="str">
            <v>registered</v>
          </cell>
          <cell r="E2" t="str">
            <v>first name</v>
          </cell>
          <cell r="F2" t="str">
            <v>family name</v>
          </cell>
          <cell r="G2" t="str">
            <v>athlete</v>
          </cell>
          <cell r="H2" t="str">
            <v>club</v>
          </cell>
          <cell r="I2" t="str">
            <v>school</v>
          </cell>
          <cell r="J2" t="str">
            <v>age group</v>
          </cell>
          <cell r="K2" t="str">
            <v>gender</v>
          </cell>
          <cell r="L2" t="str">
            <v>eligibility</v>
          </cell>
          <cell r="M2" t="str">
            <v>birth town</v>
          </cell>
          <cell r="N2" t="str">
            <v>date of birth</v>
          </cell>
          <cell r="O2" t="str">
            <v>t1</v>
          </cell>
          <cell r="P2" t="str">
            <v>t1pb</v>
          </cell>
          <cell r="Q2" t="str">
            <v>t2</v>
          </cell>
          <cell r="R2" t="str">
            <v>t2pb</v>
          </cell>
          <cell r="S2" t="str">
            <v>t3</v>
          </cell>
          <cell r="T2" t="str">
            <v>t3pb</v>
          </cell>
          <cell r="U2" t="str">
            <v>t4</v>
          </cell>
          <cell r="V2" t="str">
            <v>t4pb</v>
          </cell>
          <cell r="W2" t="str">
            <v>t5</v>
          </cell>
          <cell r="X2" t="str">
            <v>t5pb</v>
          </cell>
          <cell r="Y2" t="str">
            <v>t6</v>
          </cell>
          <cell r="Z2" t="str">
            <v>t6pb</v>
          </cell>
          <cell r="AA2" t="str">
            <v>t7</v>
          </cell>
          <cell r="AB2" t="str">
            <v>t7pb</v>
          </cell>
          <cell r="AC2" t="str">
            <v>t8</v>
          </cell>
          <cell r="AD2" t="str">
            <v>t8pb</v>
          </cell>
          <cell r="AE2" t="str">
            <v>t9</v>
          </cell>
          <cell r="AF2" t="str">
            <v>t9pb</v>
          </cell>
          <cell r="AG2" t="str">
            <v>t10</v>
          </cell>
          <cell r="AH2" t="str">
            <v>t10pb</v>
          </cell>
          <cell r="AI2" t="str">
            <v>t11</v>
          </cell>
          <cell r="AJ2" t="str">
            <v>t11pb</v>
          </cell>
          <cell r="AK2" t="str">
            <v>t12</v>
          </cell>
          <cell r="AL2" t="str">
            <v>t12pb</v>
          </cell>
          <cell r="AM2" t="str">
            <v>t13</v>
          </cell>
          <cell r="AN2" t="str">
            <v>t13pb</v>
          </cell>
          <cell r="AO2" t="str">
            <v>t14</v>
          </cell>
          <cell r="AP2" t="str">
            <v>t14pb</v>
          </cell>
          <cell r="AQ2" t="str">
            <v>t15</v>
          </cell>
          <cell r="AR2" t="str">
            <v>t15pb</v>
          </cell>
          <cell r="AS2" t="str">
            <v>f1</v>
          </cell>
          <cell r="AT2" t="str">
            <v>f1pb</v>
          </cell>
          <cell r="AU2" t="str">
            <v>f4</v>
          </cell>
          <cell r="AV2" t="str">
            <v>f4pb</v>
          </cell>
          <cell r="AW2" t="str">
            <v>f2</v>
          </cell>
          <cell r="AX2" t="str">
            <v>f2pb</v>
          </cell>
          <cell r="AY2" t="str">
            <v>f3</v>
          </cell>
          <cell r="AZ2" t="str">
            <v>f3pb</v>
          </cell>
          <cell r="BA2" t="str">
            <v>f5</v>
          </cell>
          <cell r="BB2" t="str">
            <v>f5pb</v>
          </cell>
          <cell r="BC2" t="str">
            <v>f6</v>
          </cell>
          <cell r="BD2" t="str">
            <v>f6pb</v>
          </cell>
          <cell r="BE2" t="str">
            <v>f8</v>
          </cell>
          <cell r="BF2" t="str">
            <v>f8pb</v>
          </cell>
          <cell r="BG2" t="str">
            <v>f7</v>
          </cell>
          <cell r="BH2" t="str">
            <v>f7pb</v>
          </cell>
          <cell r="BI2" t="str">
            <v>f9</v>
          </cell>
          <cell r="BJ2" t="str">
            <v>f9pb</v>
          </cell>
          <cell r="BK2" t="str">
            <v>trackclass</v>
          </cell>
          <cell r="BL2" t="str">
            <v>fieldclass</v>
          </cell>
          <cell r="BM2" t="str">
            <v>coach</v>
          </cell>
          <cell r="BN2" t="str">
            <v>dateentered</v>
          </cell>
          <cell r="BO2" t="str">
            <v>receipt</v>
          </cell>
          <cell r="BP2" t="str">
            <v>fees</v>
          </cell>
          <cell r="BQ2" t="str">
            <v>payment</v>
          </cell>
          <cell r="BR2" t="str">
            <v>paidstatus</v>
          </cell>
          <cell r="BS2" t="str">
            <v>password</v>
          </cell>
          <cell r="BT2" t="str">
            <v>address1</v>
          </cell>
          <cell r="BU2" t="str">
            <v>address2</v>
          </cell>
          <cell r="BV2" t="str">
            <v>town</v>
          </cell>
          <cell r="BW2" t="str">
            <v>county</v>
          </cell>
          <cell r="BX2" t="str">
            <v>pcode</v>
          </cell>
          <cell r="BY2" t="str">
            <v>email</v>
          </cell>
          <cell r="BZ2" t="str">
            <v>phone</v>
          </cell>
          <cell r="CA2" t="str">
            <v>mobile</v>
          </cell>
          <cell r="CB2" t="str">
            <v>cau</v>
          </cell>
        </row>
        <row r="3">
          <cell r="A3">
            <v>1</v>
          </cell>
          <cell r="B3">
            <v>34339</v>
          </cell>
          <cell r="C3">
            <v>3276306</v>
          </cell>
          <cell r="D3" t="b">
            <v>1</v>
          </cell>
          <cell r="E3" t="str">
            <v>Jadon</v>
          </cell>
          <cell r="F3" t="str">
            <v>Allen</v>
          </cell>
          <cell r="G3" t="str">
            <v>Jadon ALLEN</v>
          </cell>
          <cell r="H3" t="str">
            <v>Warrington Running Club</v>
          </cell>
          <cell r="I3" t="str">
            <v>Ormiston Bollingbroke Academy</v>
          </cell>
          <cell r="J3" t="str">
            <v>U15 Boys</v>
          </cell>
          <cell r="K3" t="str">
            <v>Male</v>
          </cell>
          <cell r="L3" t="str">
            <v>Residency</v>
          </cell>
          <cell r="M3" t="str">
            <v>Runcorn</v>
          </cell>
          <cell r="N3">
            <v>37904</v>
          </cell>
          <cell r="O3">
            <v>4</v>
          </cell>
          <cell r="P3" t="str">
            <v>X</v>
          </cell>
          <cell r="Q3">
            <v>4</v>
          </cell>
          <cell r="R3" t="str">
            <v>X</v>
          </cell>
          <cell r="S3">
            <v>0</v>
          </cell>
          <cell r="U3">
            <v>0</v>
          </cell>
          <cell r="W3">
            <v>0</v>
          </cell>
          <cell r="Y3">
            <v>0</v>
          </cell>
          <cell r="AA3">
            <v>0</v>
          </cell>
          <cell r="AC3">
            <v>0</v>
          </cell>
          <cell r="AE3">
            <v>0</v>
          </cell>
          <cell r="AM3">
            <v>0</v>
          </cell>
          <cell r="AS3">
            <v>0</v>
          </cell>
          <cell r="AU3">
            <v>0</v>
          </cell>
          <cell r="AW3">
            <v>4</v>
          </cell>
          <cell r="AX3" t="str">
            <v>X</v>
          </cell>
          <cell r="AY3">
            <v>0</v>
          </cell>
          <cell r="BA3">
            <v>0</v>
          </cell>
          <cell r="BC3">
            <v>0</v>
          </cell>
          <cell r="BE3">
            <v>0</v>
          </cell>
          <cell r="BG3">
            <v>0</v>
          </cell>
          <cell r="BM3" t="str">
            <v>Coach ..</v>
          </cell>
          <cell r="BN3">
            <v>42740.266793981478</v>
          </cell>
          <cell r="BO3" t="str">
            <v>4RX49034DY862694C</v>
          </cell>
          <cell r="BP3">
            <v>18</v>
          </cell>
          <cell r="BQ3" t="str">
            <v>Card</v>
          </cell>
          <cell r="BR3" t="b">
            <v>1</v>
          </cell>
          <cell r="BS3">
            <v>12345741636600</v>
          </cell>
          <cell r="BT3" t="str">
            <v>64 Folkestone Way</v>
          </cell>
          <cell r="BV3" t="str">
            <v>Runcorn</v>
          </cell>
          <cell r="BW3" t="str">
            <v>Cheshire</v>
          </cell>
          <cell r="BX3" t="str">
            <v>WA7 6EB</v>
          </cell>
          <cell r="BY3" t="str">
            <v>sarah.worthington17@ntlworld.com</v>
          </cell>
          <cell r="BZ3">
            <v>7948799779</v>
          </cell>
          <cell r="CA3">
            <v>7948799779</v>
          </cell>
        </row>
        <row r="4">
          <cell r="A4">
            <v>2</v>
          </cell>
          <cell r="B4">
            <v>34755</v>
          </cell>
          <cell r="C4">
            <v>3259545</v>
          </cell>
          <cell r="D4" t="b">
            <v>1</v>
          </cell>
          <cell r="E4" t="str">
            <v>Oliver</v>
          </cell>
          <cell r="F4" t="str">
            <v>Atkinson</v>
          </cell>
          <cell r="G4" t="str">
            <v>Oliver ATKINSON</v>
          </cell>
          <cell r="H4" t="str">
            <v>Crewe &amp; Nantwich AC</v>
          </cell>
          <cell r="I4" t="str">
            <v>Brine leas</v>
          </cell>
          <cell r="J4" t="str">
            <v>U13 Boys</v>
          </cell>
          <cell r="K4" t="str">
            <v>Male</v>
          </cell>
          <cell r="L4" t="str">
            <v>Birth</v>
          </cell>
          <cell r="M4" t="str">
            <v>Crewe</v>
          </cell>
          <cell r="N4">
            <v>38276</v>
          </cell>
          <cell r="O4">
            <v>5</v>
          </cell>
          <cell r="P4">
            <v>14</v>
          </cell>
          <cell r="Q4">
            <v>5</v>
          </cell>
          <cell r="R4">
            <v>28.79</v>
          </cell>
          <cell r="S4">
            <v>0</v>
          </cell>
          <cell r="U4">
            <v>5</v>
          </cell>
          <cell r="V4" t="str">
            <v>2.23.2</v>
          </cell>
          <cell r="W4">
            <v>5</v>
          </cell>
          <cell r="X4" t="str">
            <v>X</v>
          </cell>
          <cell r="Y4">
            <v>0</v>
          </cell>
          <cell r="AA4">
            <v>5</v>
          </cell>
          <cell r="AB4">
            <v>13.01</v>
          </cell>
          <cell r="AC4">
            <v>0</v>
          </cell>
          <cell r="AE4">
            <v>0</v>
          </cell>
          <cell r="AM4">
            <v>0</v>
          </cell>
          <cell r="AS4">
            <v>0</v>
          </cell>
          <cell r="AU4">
            <v>0</v>
          </cell>
          <cell r="AW4">
            <v>0</v>
          </cell>
          <cell r="AY4">
            <v>0</v>
          </cell>
          <cell r="BA4">
            <v>0</v>
          </cell>
          <cell r="BC4">
            <v>0</v>
          </cell>
          <cell r="BE4">
            <v>0</v>
          </cell>
          <cell r="BG4">
            <v>5</v>
          </cell>
          <cell r="BH4">
            <v>33.909999999999997</v>
          </cell>
          <cell r="BM4" t="str">
            <v>Coach ..</v>
          </cell>
          <cell r="BN4">
            <v>42830.970069444447</v>
          </cell>
          <cell r="BO4" t="str">
            <v>51N88204C1473073G</v>
          </cell>
          <cell r="BP4">
            <v>36</v>
          </cell>
          <cell r="BQ4" t="str">
            <v>Card</v>
          </cell>
          <cell r="BR4" t="b">
            <v>1</v>
          </cell>
          <cell r="BS4">
            <v>32595375734554</v>
          </cell>
          <cell r="BT4" t="str">
            <v>6 weaverside</v>
          </cell>
          <cell r="BV4" t="str">
            <v>Nantwich</v>
          </cell>
          <cell r="BW4" t="str">
            <v>Cheshire</v>
          </cell>
          <cell r="BX4" t="str">
            <v>Cw5 7bd</v>
          </cell>
          <cell r="BY4" t="str">
            <v>Simonandlucy2@gmail.com</v>
          </cell>
          <cell r="BZ4" t="str">
            <v>01270 626287</v>
          </cell>
          <cell r="CA4">
            <v>7881626302</v>
          </cell>
        </row>
        <row r="5">
          <cell r="A5">
            <v>3</v>
          </cell>
          <cell r="B5">
            <v>34734</v>
          </cell>
          <cell r="C5">
            <v>3024375</v>
          </cell>
          <cell r="D5" t="b">
            <v>1</v>
          </cell>
          <cell r="E5" t="str">
            <v>Zac</v>
          </cell>
          <cell r="F5" t="str">
            <v>Barnsley</v>
          </cell>
          <cell r="G5" t="str">
            <v>Zac BARNSLEY</v>
          </cell>
          <cell r="H5" t="str">
            <v>West Cheshire AC</v>
          </cell>
          <cell r="I5" t="str">
            <v>School ..</v>
          </cell>
          <cell r="J5" t="str">
            <v>U20 Men</v>
          </cell>
          <cell r="K5" t="str">
            <v>Male</v>
          </cell>
          <cell r="L5" t="str">
            <v>Residency</v>
          </cell>
          <cell r="M5" t="str">
            <v>Ellesmere Port</v>
          </cell>
          <cell r="N5">
            <v>35824</v>
          </cell>
          <cell r="O5">
            <v>2</v>
          </cell>
          <cell r="P5">
            <v>11.1</v>
          </cell>
          <cell r="Q5">
            <v>2</v>
          </cell>
          <cell r="R5">
            <v>22.9</v>
          </cell>
          <cell r="S5">
            <v>0</v>
          </cell>
          <cell r="U5">
            <v>0</v>
          </cell>
          <cell r="W5">
            <v>0</v>
          </cell>
          <cell r="Y5">
            <v>0</v>
          </cell>
          <cell r="AA5">
            <v>0</v>
          </cell>
          <cell r="AC5">
            <v>0</v>
          </cell>
          <cell r="AE5">
            <v>0</v>
          </cell>
          <cell r="AM5">
            <v>0</v>
          </cell>
          <cell r="AS5">
            <v>0</v>
          </cell>
          <cell r="AU5">
            <v>0</v>
          </cell>
          <cell r="AW5">
            <v>0</v>
          </cell>
          <cell r="AY5">
            <v>0</v>
          </cell>
          <cell r="BA5">
            <v>0</v>
          </cell>
          <cell r="BC5">
            <v>0</v>
          </cell>
          <cell r="BE5">
            <v>0</v>
          </cell>
          <cell r="BG5">
            <v>0</v>
          </cell>
          <cell r="BM5" t="str">
            <v>John Moss</v>
          </cell>
          <cell r="BN5">
            <v>42830.57571759259</v>
          </cell>
          <cell r="BO5" t="str">
            <v>5K6810718H744884T</v>
          </cell>
          <cell r="BP5">
            <v>12</v>
          </cell>
          <cell r="BQ5" t="str">
            <v>Card</v>
          </cell>
          <cell r="BR5" t="b">
            <v>1</v>
          </cell>
          <cell r="BS5">
            <v>12345375734107</v>
          </cell>
          <cell r="BT5" t="str">
            <v>94 Hillfield Road</v>
          </cell>
          <cell r="BV5" t="str">
            <v>Ellesmere Port</v>
          </cell>
          <cell r="BW5" t="str">
            <v>Cheshire</v>
          </cell>
          <cell r="BX5" t="str">
            <v>CH66 1JH</v>
          </cell>
          <cell r="BY5" t="str">
            <v>zbarno98@gmail.com</v>
          </cell>
          <cell r="BZ5">
            <v>7445502792</v>
          </cell>
          <cell r="CA5">
            <v>7445502792</v>
          </cell>
          <cell r="CB5" t="b">
            <v>1</v>
          </cell>
        </row>
        <row r="6">
          <cell r="A6">
            <v>4</v>
          </cell>
          <cell r="B6">
            <v>32206</v>
          </cell>
          <cell r="C6">
            <v>3126259</v>
          </cell>
          <cell r="D6" t="b">
            <v>1</v>
          </cell>
          <cell r="E6" t="str">
            <v>Ben</v>
          </cell>
          <cell r="F6" t="str">
            <v>Basten</v>
          </cell>
          <cell r="G6" t="str">
            <v>Ben BASTEN</v>
          </cell>
          <cell r="H6" t="str">
            <v>Crewe &amp; Nantwich AC</v>
          </cell>
          <cell r="I6" t="str">
            <v>sandbach school</v>
          </cell>
          <cell r="J6" t="str">
            <v>U15 Boys</v>
          </cell>
          <cell r="K6" t="str">
            <v>Male</v>
          </cell>
          <cell r="L6" t="str">
            <v>Residency</v>
          </cell>
          <cell r="M6" t="str">
            <v>Chesterfield</v>
          </cell>
          <cell r="N6">
            <v>37835</v>
          </cell>
          <cell r="O6">
            <v>4</v>
          </cell>
          <cell r="P6">
            <v>11.54</v>
          </cell>
          <cell r="Q6">
            <v>4</v>
          </cell>
          <cell r="R6">
            <v>23.6</v>
          </cell>
          <cell r="S6">
            <v>0</v>
          </cell>
          <cell r="U6">
            <v>0</v>
          </cell>
          <cell r="W6">
            <v>0</v>
          </cell>
          <cell r="Y6">
            <v>0</v>
          </cell>
          <cell r="AA6">
            <v>0</v>
          </cell>
          <cell r="AC6">
            <v>0</v>
          </cell>
          <cell r="AE6">
            <v>0</v>
          </cell>
          <cell r="AM6">
            <v>0</v>
          </cell>
          <cell r="AS6">
            <v>0</v>
          </cell>
          <cell r="AU6">
            <v>0</v>
          </cell>
          <cell r="AW6">
            <v>0</v>
          </cell>
          <cell r="AY6">
            <v>0</v>
          </cell>
          <cell r="BA6">
            <v>0</v>
          </cell>
          <cell r="BC6">
            <v>0</v>
          </cell>
          <cell r="BE6">
            <v>0</v>
          </cell>
          <cell r="BG6">
            <v>0</v>
          </cell>
          <cell r="BM6" t="str">
            <v>Coach ..</v>
          </cell>
          <cell r="BN6">
            <v>42739.49527777778</v>
          </cell>
          <cell r="BO6" t="str">
            <v>7A455054T1190834A</v>
          </cell>
          <cell r="BP6">
            <v>12</v>
          </cell>
          <cell r="BQ6" t="str">
            <v>Card</v>
          </cell>
          <cell r="BR6" t="b">
            <v>1</v>
          </cell>
          <cell r="BS6">
            <v>87262821878424</v>
          </cell>
          <cell r="BT6" t="str">
            <v>44 Lamberts lane</v>
          </cell>
          <cell r="BV6" t="str">
            <v>congleton</v>
          </cell>
          <cell r="BW6" t="str">
            <v>cheshire</v>
          </cell>
          <cell r="BX6" t="str">
            <v>cw12 3AU</v>
          </cell>
          <cell r="BY6" t="str">
            <v>ruthbasten@btinternet.com</v>
          </cell>
          <cell r="BZ6">
            <v>1260277469</v>
          </cell>
          <cell r="CA6">
            <v>7712589871</v>
          </cell>
        </row>
        <row r="7">
          <cell r="A7">
            <v>5</v>
          </cell>
          <cell r="B7">
            <v>32500</v>
          </cell>
          <cell r="C7">
            <v>3656627</v>
          </cell>
          <cell r="D7" t="b">
            <v>1</v>
          </cell>
          <cell r="E7" t="str">
            <v>Hayden</v>
          </cell>
          <cell r="F7" t="str">
            <v>Blunn</v>
          </cell>
          <cell r="G7" t="str">
            <v>Hayden BLUNN</v>
          </cell>
          <cell r="H7" t="str">
            <v>Macclesfield Harriers &amp; AC</v>
          </cell>
          <cell r="I7" t="str">
            <v>Ivy Bank Primary School</v>
          </cell>
          <cell r="J7" t="str">
            <v>U13 Boys</v>
          </cell>
          <cell r="K7" t="str">
            <v>Male</v>
          </cell>
          <cell r="L7" t="str">
            <v>Birth</v>
          </cell>
          <cell r="M7" t="str">
            <v>Macclesfield</v>
          </cell>
          <cell r="N7">
            <v>38830</v>
          </cell>
          <cell r="O7">
            <v>5</v>
          </cell>
          <cell r="P7" t="str">
            <v>X</v>
          </cell>
          <cell r="Q7">
            <v>5</v>
          </cell>
          <cell r="R7" t="str">
            <v>X</v>
          </cell>
          <cell r="S7">
            <v>0</v>
          </cell>
          <cell r="U7">
            <v>5</v>
          </cell>
          <cell r="V7" t="str">
            <v>X</v>
          </cell>
          <cell r="W7">
            <v>5</v>
          </cell>
          <cell r="X7" t="str">
            <v>X</v>
          </cell>
          <cell r="Y7">
            <v>0</v>
          </cell>
          <cell r="AA7">
            <v>0</v>
          </cell>
          <cell r="AC7">
            <v>0</v>
          </cell>
          <cell r="AE7">
            <v>0</v>
          </cell>
          <cell r="AM7">
            <v>0</v>
          </cell>
          <cell r="AS7">
            <v>5</v>
          </cell>
          <cell r="AT7" t="str">
            <v>X</v>
          </cell>
          <cell r="AU7">
            <v>0</v>
          </cell>
          <cell r="AW7">
            <v>5</v>
          </cell>
          <cell r="AX7" t="str">
            <v>X</v>
          </cell>
          <cell r="AY7">
            <v>0</v>
          </cell>
          <cell r="BA7">
            <v>0</v>
          </cell>
          <cell r="BC7">
            <v>0</v>
          </cell>
          <cell r="BE7">
            <v>0</v>
          </cell>
          <cell r="BG7">
            <v>0</v>
          </cell>
          <cell r="BM7" t="str">
            <v>Coach ..</v>
          </cell>
          <cell r="BN7">
            <v>42920.555034722223</v>
          </cell>
          <cell r="BO7" t="str">
            <v>8EB62373LN3947219</v>
          </cell>
          <cell r="BP7">
            <v>36</v>
          </cell>
          <cell r="BQ7" t="str">
            <v>Card</v>
          </cell>
          <cell r="BR7" t="b">
            <v>1</v>
          </cell>
          <cell r="BS7">
            <v>71356809918683</v>
          </cell>
          <cell r="BT7" t="str">
            <v>2 Bluebell Close</v>
          </cell>
          <cell r="BV7" t="str">
            <v>Macclesfield</v>
          </cell>
          <cell r="BW7" t="str">
            <v>Cheshire</v>
          </cell>
          <cell r="BX7" t="str">
            <v>SK10 2JN</v>
          </cell>
          <cell r="BY7" t="str">
            <v>andyblunn@hotmail.com</v>
          </cell>
          <cell r="BZ7">
            <v>1625619994</v>
          </cell>
          <cell r="CA7">
            <v>7584190456</v>
          </cell>
        </row>
        <row r="8">
          <cell r="A8">
            <v>6</v>
          </cell>
          <cell r="B8">
            <v>32927</v>
          </cell>
          <cell r="C8">
            <v>2693459</v>
          </cell>
          <cell r="D8" t="b">
            <v>1</v>
          </cell>
          <cell r="E8" t="str">
            <v>Dominic</v>
          </cell>
          <cell r="F8" t="str">
            <v>Bradley</v>
          </cell>
          <cell r="G8" t="str">
            <v>Dominic BRADLEY</v>
          </cell>
          <cell r="H8" t="str">
            <v>Crewe &amp; Nantwich AC</v>
          </cell>
          <cell r="I8" t="str">
            <v>School ..</v>
          </cell>
          <cell r="J8" t="str">
            <v>Masters (M)</v>
          </cell>
          <cell r="K8" t="str">
            <v>Male</v>
          </cell>
          <cell r="L8" t="str">
            <v>Residency</v>
          </cell>
          <cell r="M8" t="str">
            <v>Stockport</v>
          </cell>
          <cell r="N8">
            <v>28116</v>
          </cell>
          <cell r="O8">
            <v>1</v>
          </cell>
          <cell r="P8">
            <v>11.1</v>
          </cell>
          <cell r="Q8">
            <v>1</v>
          </cell>
          <cell r="R8">
            <v>22.9</v>
          </cell>
          <cell r="S8">
            <v>0</v>
          </cell>
          <cell r="U8">
            <v>0</v>
          </cell>
          <cell r="W8">
            <v>0</v>
          </cell>
          <cell r="Y8">
            <v>0</v>
          </cell>
          <cell r="AA8">
            <v>0</v>
          </cell>
          <cell r="AC8">
            <v>0</v>
          </cell>
          <cell r="AE8">
            <v>0</v>
          </cell>
          <cell r="AM8">
            <v>0</v>
          </cell>
          <cell r="AS8">
            <v>0</v>
          </cell>
          <cell r="AU8">
            <v>0</v>
          </cell>
          <cell r="AW8">
            <v>0</v>
          </cell>
          <cell r="AY8">
            <v>0</v>
          </cell>
          <cell r="BA8">
            <v>0</v>
          </cell>
          <cell r="BC8">
            <v>0</v>
          </cell>
          <cell r="BE8">
            <v>0</v>
          </cell>
          <cell r="BG8">
            <v>0</v>
          </cell>
          <cell r="BM8" t="str">
            <v>Coach ..</v>
          </cell>
          <cell r="BN8">
            <v>42840.432326388887</v>
          </cell>
          <cell r="BO8" t="str">
            <v>91S62174811230619</v>
          </cell>
          <cell r="BP8">
            <v>12</v>
          </cell>
          <cell r="BQ8" t="str">
            <v>Card</v>
          </cell>
          <cell r="BR8" t="b">
            <v>1</v>
          </cell>
          <cell r="BS8">
            <v>1525178103331</v>
          </cell>
          <cell r="BT8" t="str">
            <v>31 Flowerscroft</v>
          </cell>
          <cell r="BV8" t="str">
            <v>Nantwich</v>
          </cell>
          <cell r="BW8" t="str">
            <v>Cheshire</v>
          </cell>
          <cell r="BX8" t="str">
            <v>CW57GN</v>
          </cell>
          <cell r="BY8" t="str">
            <v>Domjbradley@fsmail.net</v>
          </cell>
          <cell r="BZ8">
            <v>1270620410</v>
          </cell>
          <cell r="CA8">
            <v>7949530133</v>
          </cell>
        </row>
        <row r="9">
          <cell r="A9">
            <v>7</v>
          </cell>
          <cell r="B9">
            <v>32921</v>
          </cell>
          <cell r="C9">
            <v>3509088</v>
          </cell>
          <cell r="D9" t="b">
            <v>1</v>
          </cell>
          <cell r="E9" t="str">
            <v>Drew</v>
          </cell>
          <cell r="F9" t="str">
            <v>Bradley</v>
          </cell>
          <cell r="G9" t="str">
            <v>Drew BRADLEY</v>
          </cell>
          <cell r="H9" t="str">
            <v>Crewe &amp; Nantwich AC</v>
          </cell>
          <cell r="I9" t="str">
            <v>Brine Leas</v>
          </cell>
          <cell r="J9" t="str">
            <v>U13 Boys</v>
          </cell>
          <cell r="K9" t="str">
            <v>Male</v>
          </cell>
          <cell r="L9" t="str">
            <v>Birth</v>
          </cell>
          <cell r="M9" t="str">
            <v>Crewe</v>
          </cell>
          <cell r="N9">
            <v>38273</v>
          </cell>
          <cell r="O9">
            <v>5</v>
          </cell>
          <cell r="P9">
            <v>15</v>
          </cell>
          <cell r="Q9">
            <v>0</v>
          </cell>
          <cell r="S9">
            <v>0</v>
          </cell>
          <cell r="U9">
            <v>0</v>
          </cell>
          <cell r="W9">
            <v>0</v>
          </cell>
          <cell r="Y9">
            <v>0</v>
          </cell>
          <cell r="AA9">
            <v>5</v>
          </cell>
          <cell r="AB9">
            <v>12.97</v>
          </cell>
          <cell r="AC9">
            <v>0</v>
          </cell>
          <cell r="AE9">
            <v>0</v>
          </cell>
          <cell r="AM9">
            <v>0</v>
          </cell>
          <cell r="AS9">
            <v>0</v>
          </cell>
          <cell r="AU9">
            <v>0</v>
          </cell>
          <cell r="AW9">
            <v>5</v>
          </cell>
          <cell r="AX9">
            <v>4.1100000000000003</v>
          </cell>
          <cell r="AY9">
            <v>0</v>
          </cell>
          <cell r="BA9">
            <v>0</v>
          </cell>
          <cell r="BC9">
            <v>0</v>
          </cell>
          <cell r="BE9">
            <v>0</v>
          </cell>
          <cell r="BG9">
            <v>0</v>
          </cell>
          <cell r="BM9" t="str">
            <v>Dominic Bradley</v>
          </cell>
          <cell r="BN9">
            <v>42840.419062499997</v>
          </cell>
          <cell r="BO9" t="str">
            <v>38P1551568747273F</v>
          </cell>
          <cell r="BP9">
            <v>18</v>
          </cell>
          <cell r="BQ9" t="str">
            <v>Card</v>
          </cell>
          <cell r="BR9" t="b">
            <v>1</v>
          </cell>
          <cell r="BS9">
            <v>2810778103331</v>
          </cell>
          <cell r="BT9" t="str">
            <v>31 Flowerscroft</v>
          </cell>
          <cell r="BV9" t="str">
            <v>Nantwich</v>
          </cell>
          <cell r="BW9" t="str">
            <v>Cheshire</v>
          </cell>
          <cell r="BX9" t="str">
            <v>CW57GN</v>
          </cell>
          <cell r="BY9" t="str">
            <v>Domjbradley@gmail.com</v>
          </cell>
          <cell r="BZ9">
            <v>1270620410</v>
          </cell>
          <cell r="CA9">
            <v>7949530133</v>
          </cell>
        </row>
        <row r="10">
          <cell r="A10">
            <v>8</v>
          </cell>
          <cell r="B10">
            <v>33175</v>
          </cell>
          <cell r="C10">
            <v>3284139</v>
          </cell>
          <cell r="D10" t="b">
            <v>1</v>
          </cell>
          <cell r="E10" t="str">
            <v>Jake</v>
          </cell>
          <cell r="F10" t="str">
            <v>Bradley</v>
          </cell>
          <cell r="G10" t="str">
            <v>Jake BRADLEY</v>
          </cell>
          <cell r="H10" t="str">
            <v>Macclesfield Harriers &amp; AC</v>
          </cell>
          <cell r="I10" t="str">
            <v>holmes chapel comprehensive</v>
          </cell>
          <cell r="J10" t="str">
            <v>U15 Boys</v>
          </cell>
          <cell r="K10" t="str">
            <v>Male</v>
          </cell>
          <cell r="L10" t="str">
            <v>Birth</v>
          </cell>
          <cell r="M10" t="str">
            <v>macclesfield</v>
          </cell>
          <cell r="N10">
            <v>37932</v>
          </cell>
          <cell r="O10">
            <v>4</v>
          </cell>
          <cell r="P10">
            <v>13.2</v>
          </cell>
          <cell r="Q10">
            <v>4</v>
          </cell>
          <cell r="R10">
            <v>27.1</v>
          </cell>
          <cell r="S10">
            <v>0</v>
          </cell>
          <cell r="U10">
            <v>0</v>
          </cell>
          <cell r="W10">
            <v>0</v>
          </cell>
          <cell r="Y10">
            <v>0</v>
          </cell>
          <cell r="AA10">
            <v>0</v>
          </cell>
          <cell r="AC10">
            <v>0</v>
          </cell>
          <cell r="AE10">
            <v>0</v>
          </cell>
          <cell r="AM10">
            <v>0</v>
          </cell>
          <cell r="AS10">
            <v>0</v>
          </cell>
          <cell r="AU10">
            <v>0</v>
          </cell>
          <cell r="AW10">
            <v>0</v>
          </cell>
          <cell r="AY10">
            <v>0</v>
          </cell>
          <cell r="BA10">
            <v>0</v>
          </cell>
          <cell r="BC10">
            <v>0</v>
          </cell>
          <cell r="BE10">
            <v>0</v>
          </cell>
          <cell r="BG10">
            <v>0</v>
          </cell>
          <cell r="BM10" t="str">
            <v>Coach ..</v>
          </cell>
          <cell r="BN10">
            <v>42844.014479166668</v>
          </cell>
          <cell r="BO10">
            <v>0</v>
          </cell>
          <cell r="BP10">
            <v>12</v>
          </cell>
          <cell r="BQ10" t="str">
            <v>BACS</v>
          </cell>
          <cell r="BR10" t="b">
            <v>1</v>
          </cell>
          <cell r="BS10">
            <v>32841785898334</v>
          </cell>
          <cell r="BT10" t="str">
            <v>11 diploma drive</v>
          </cell>
          <cell r="BV10" t="str">
            <v>middlewich</v>
          </cell>
          <cell r="BW10" t="str">
            <v>cheshire</v>
          </cell>
          <cell r="BX10" t="str">
            <v>cw109ra</v>
          </cell>
          <cell r="BY10" t="str">
            <v>cbradley1969@icloud.com</v>
          </cell>
          <cell r="BZ10">
            <v>1606835713</v>
          </cell>
          <cell r="CA10">
            <v>7581524380</v>
          </cell>
        </row>
        <row r="11">
          <cell r="A11">
            <v>9</v>
          </cell>
          <cell r="B11">
            <v>34899</v>
          </cell>
          <cell r="C11">
            <v>3498130</v>
          </cell>
          <cell r="D11" t="b">
            <v>1</v>
          </cell>
          <cell r="E11" t="str">
            <v>Jon</v>
          </cell>
          <cell r="F11" t="str">
            <v>Clarke</v>
          </cell>
          <cell r="G11" t="str">
            <v>Jon CLARKE</v>
          </cell>
          <cell r="H11" t="str">
            <v>Wrexham AAC</v>
          </cell>
          <cell r="I11" t="str">
            <v>School ..</v>
          </cell>
          <cell r="J11" t="str">
            <v>Masters (M)</v>
          </cell>
          <cell r="K11" t="str">
            <v>Male</v>
          </cell>
          <cell r="L11" t="str">
            <v>Residency</v>
          </cell>
          <cell r="M11" t="str">
            <v>Wallasey</v>
          </cell>
          <cell r="N11">
            <v>20483</v>
          </cell>
          <cell r="O11">
            <v>1</v>
          </cell>
          <cell r="P11">
            <v>14.99</v>
          </cell>
          <cell r="Q11">
            <v>1</v>
          </cell>
          <cell r="R11">
            <v>32.54</v>
          </cell>
          <cell r="S11">
            <v>0</v>
          </cell>
          <cell r="U11">
            <v>0</v>
          </cell>
          <cell r="W11">
            <v>0</v>
          </cell>
          <cell r="Y11">
            <v>0</v>
          </cell>
          <cell r="AA11">
            <v>0</v>
          </cell>
          <cell r="AC11">
            <v>0</v>
          </cell>
          <cell r="AE11">
            <v>0</v>
          </cell>
          <cell r="AM11">
            <v>0</v>
          </cell>
          <cell r="AS11">
            <v>1</v>
          </cell>
          <cell r="AT11" t="str">
            <v>X</v>
          </cell>
          <cell r="AU11">
            <v>0</v>
          </cell>
          <cell r="AW11">
            <v>1</v>
          </cell>
          <cell r="AX11">
            <v>3.32</v>
          </cell>
          <cell r="AY11">
            <v>1</v>
          </cell>
          <cell r="AZ11" t="str">
            <v>X</v>
          </cell>
          <cell r="BA11">
            <v>1</v>
          </cell>
          <cell r="BB11" t="str">
            <v>X</v>
          </cell>
          <cell r="BC11">
            <v>0</v>
          </cell>
          <cell r="BE11">
            <v>0</v>
          </cell>
          <cell r="BG11">
            <v>1</v>
          </cell>
          <cell r="BH11" t="str">
            <v>X</v>
          </cell>
          <cell r="BM11" t="str">
            <v>Coach ..</v>
          </cell>
          <cell r="BN11">
            <v>42860.682152777779</v>
          </cell>
          <cell r="BO11" t="str">
            <v>3NE30123DH5400050 &amp; 3W913998KH359774R</v>
          </cell>
          <cell r="BP11">
            <v>42</v>
          </cell>
          <cell r="BQ11" t="str">
            <v>Card</v>
          </cell>
          <cell r="BR11" t="b">
            <v>1</v>
          </cell>
          <cell r="BS11">
            <v>29015375736645</v>
          </cell>
          <cell r="BT11" t="str">
            <v>10 Mollington Court</v>
          </cell>
          <cell r="BU11" t="str">
            <v>Mollington</v>
          </cell>
          <cell r="BV11" t="str">
            <v>Chester</v>
          </cell>
          <cell r="BW11" t="str">
            <v>Cheshire</v>
          </cell>
          <cell r="BX11" t="str">
            <v>CH1 6LA</v>
          </cell>
          <cell r="BY11" t="str">
            <v>jon.clarke@tiscali.co.uk</v>
          </cell>
          <cell r="CA11">
            <v>7808175705</v>
          </cell>
        </row>
        <row r="12">
          <cell r="A12">
            <v>10</v>
          </cell>
          <cell r="B12">
            <v>33210</v>
          </cell>
          <cell r="C12">
            <v>3217156</v>
          </cell>
          <cell r="D12" t="b">
            <v>1</v>
          </cell>
          <cell r="E12" t="str">
            <v>Cameron</v>
          </cell>
          <cell r="F12" t="str">
            <v>Duff</v>
          </cell>
          <cell r="G12" t="str">
            <v>Cameron DUFF</v>
          </cell>
          <cell r="H12" t="str">
            <v>Warrington A C</v>
          </cell>
          <cell r="I12" t="str">
            <v>The Grange, Hartford</v>
          </cell>
          <cell r="J12" t="str">
            <v>U17 Men</v>
          </cell>
          <cell r="K12" t="str">
            <v>Male</v>
          </cell>
          <cell r="L12" t="str">
            <v>Residency</v>
          </cell>
          <cell r="M12" t="str">
            <v>Town/City Place of Birth ...</v>
          </cell>
          <cell r="N12">
            <v>37195</v>
          </cell>
          <cell r="O12">
            <v>3</v>
          </cell>
          <cell r="P12">
            <v>12</v>
          </cell>
          <cell r="Q12">
            <v>3</v>
          </cell>
          <cell r="R12">
            <v>23.56</v>
          </cell>
          <cell r="S12">
            <v>0</v>
          </cell>
          <cell r="U12">
            <v>0</v>
          </cell>
          <cell r="W12">
            <v>0</v>
          </cell>
          <cell r="Y12">
            <v>0</v>
          </cell>
          <cell r="AA12">
            <v>0</v>
          </cell>
          <cell r="AC12">
            <v>0</v>
          </cell>
          <cell r="AE12">
            <v>0</v>
          </cell>
          <cell r="AM12">
            <v>0</v>
          </cell>
          <cell r="AS12">
            <v>0</v>
          </cell>
          <cell r="AU12">
            <v>0</v>
          </cell>
          <cell r="AW12">
            <v>0</v>
          </cell>
          <cell r="AY12">
            <v>0</v>
          </cell>
          <cell r="BA12">
            <v>0</v>
          </cell>
          <cell r="BC12">
            <v>0</v>
          </cell>
          <cell r="BE12">
            <v>0</v>
          </cell>
          <cell r="BG12">
            <v>0</v>
          </cell>
          <cell r="BM12" t="str">
            <v>Fiona Jenkins</v>
          </cell>
          <cell r="BN12">
            <v>42844.217604166668</v>
          </cell>
          <cell r="BO12" t="str">
            <v>6M5816513R9595747</v>
          </cell>
          <cell r="BP12">
            <v>6</v>
          </cell>
          <cell r="BQ12" t="str">
            <v>Card</v>
          </cell>
          <cell r="BR12" t="b">
            <v>1</v>
          </cell>
          <cell r="BS12">
            <v>12061785898962</v>
          </cell>
          <cell r="BT12" t="str">
            <v>The Corn Store</v>
          </cell>
          <cell r="BU12" t="str">
            <v>Brown Heath Farm</v>
          </cell>
          <cell r="BV12" t="str">
            <v>Hartford</v>
          </cell>
          <cell r="BW12" t="str">
            <v>County ..</v>
          </cell>
          <cell r="BX12" t="str">
            <v>CW83AJ</v>
          </cell>
          <cell r="BY12" t="str">
            <v>andy.duff@teamatom.co.uk</v>
          </cell>
          <cell r="BZ12" t="str">
            <v>01606 259753</v>
          </cell>
          <cell r="CA12">
            <v>7885736500</v>
          </cell>
        </row>
        <row r="13">
          <cell r="A13">
            <v>11</v>
          </cell>
          <cell r="B13">
            <v>32792</v>
          </cell>
          <cell r="C13">
            <v>3144228</v>
          </cell>
          <cell r="D13" t="b">
            <v>1</v>
          </cell>
          <cell r="E13" t="str">
            <v>Harry</v>
          </cell>
          <cell r="F13" t="str">
            <v>Edgar</v>
          </cell>
          <cell r="G13" t="str">
            <v>Harry EDGAR</v>
          </cell>
          <cell r="H13" t="str">
            <v>Vale Royal AC</v>
          </cell>
          <cell r="I13" t="str">
            <v>Hartford Church of England High School</v>
          </cell>
          <cell r="J13" t="str">
            <v>U17 Men</v>
          </cell>
          <cell r="K13" t="str">
            <v>Male</v>
          </cell>
          <cell r="L13" t="str">
            <v>Birth</v>
          </cell>
          <cell r="M13" t="str">
            <v>Crewe</v>
          </cell>
          <cell r="N13">
            <v>37032</v>
          </cell>
          <cell r="O13">
            <v>3</v>
          </cell>
          <cell r="P13">
            <v>12</v>
          </cell>
          <cell r="Q13">
            <v>0</v>
          </cell>
          <cell r="S13">
            <v>0</v>
          </cell>
          <cell r="U13">
            <v>0</v>
          </cell>
          <cell r="W13">
            <v>0</v>
          </cell>
          <cell r="Y13">
            <v>0</v>
          </cell>
          <cell r="AA13">
            <v>0</v>
          </cell>
          <cell r="AC13">
            <v>0</v>
          </cell>
          <cell r="AE13">
            <v>0</v>
          </cell>
          <cell r="AM13">
            <v>0</v>
          </cell>
          <cell r="AS13">
            <v>0</v>
          </cell>
          <cell r="AU13">
            <v>0</v>
          </cell>
          <cell r="AW13">
            <v>0</v>
          </cell>
          <cell r="AY13">
            <v>0</v>
          </cell>
          <cell r="BA13">
            <v>0</v>
          </cell>
          <cell r="BC13">
            <v>0</v>
          </cell>
          <cell r="BE13">
            <v>0</v>
          </cell>
          <cell r="BG13">
            <v>0</v>
          </cell>
          <cell r="BM13" t="str">
            <v>Harry Evans</v>
          </cell>
          <cell r="BN13">
            <v>42838.099340277775</v>
          </cell>
          <cell r="BO13" t="str">
            <v>7UD89515EB525860N</v>
          </cell>
          <cell r="BP13">
            <v>6</v>
          </cell>
          <cell r="BQ13" t="str">
            <v>Card</v>
          </cell>
          <cell r="BR13" t="b">
            <v>1</v>
          </cell>
          <cell r="BS13">
            <v>19400797902050</v>
          </cell>
          <cell r="BT13" t="str">
            <v>8 Carriage Drive</v>
          </cell>
          <cell r="BU13" t="str">
            <v>Hartford</v>
          </cell>
          <cell r="BV13" t="str">
            <v>Northwich</v>
          </cell>
          <cell r="BW13" t="str">
            <v>Cheshire</v>
          </cell>
          <cell r="BX13" t="str">
            <v>CW8 1GY</v>
          </cell>
          <cell r="BY13" t="str">
            <v>saedgar2000@yahoo.com</v>
          </cell>
          <cell r="BZ13">
            <v>7713009186</v>
          </cell>
          <cell r="CA13">
            <v>7713009186</v>
          </cell>
        </row>
        <row r="14">
          <cell r="A14">
            <v>12</v>
          </cell>
          <cell r="B14">
            <v>33676</v>
          </cell>
          <cell r="C14">
            <v>3544245</v>
          </cell>
          <cell r="D14" t="b">
            <v>1</v>
          </cell>
          <cell r="E14" t="str">
            <v>Joshua</v>
          </cell>
          <cell r="F14" t="str">
            <v>Ford</v>
          </cell>
          <cell r="G14" t="str">
            <v>Joshua FORD</v>
          </cell>
          <cell r="H14" t="str">
            <v>West Cheshire AC</v>
          </cell>
          <cell r="I14" t="str">
            <v>Upton High School</v>
          </cell>
          <cell r="J14" t="str">
            <v>U17 Men</v>
          </cell>
          <cell r="K14" t="str">
            <v>Male</v>
          </cell>
          <cell r="L14" t="str">
            <v>Birth</v>
          </cell>
          <cell r="M14" t="str">
            <v>Chester</v>
          </cell>
          <cell r="N14">
            <v>37048</v>
          </cell>
          <cell r="O14">
            <v>3</v>
          </cell>
          <cell r="P14" t="str">
            <v>X</v>
          </cell>
          <cell r="Q14">
            <v>3</v>
          </cell>
          <cell r="R14" t="str">
            <v>X</v>
          </cell>
          <cell r="S14">
            <v>0</v>
          </cell>
          <cell r="U14">
            <v>0</v>
          </cell>
          <cell r="W14">
            <v>0</v>
          </cell>
          <cell r="Y14">
            <v>0</v>
          </cell>
          <cell r="AA14">
            <v>0</v>
          </cell>
          <cell r="AC14">
            <v>0</v>
          </cell>
          <cell r="AE14">
            <v>0</v>
          </cell>
          <cell r="AM14">
            <v>0</v>
          </cell>
          <cell r="AS14">
            <v>0</v>
          </cell>
          <cell r="AU14">
            <v>0</v>
          </cell>
          <cell r="AW14">
            <v>0</v>
          </cell>
          <cell r="AY14">
            <v>0</v>
          </cell>
          <cell r="BA14">
            <v>0</v>
          </cell>
          <cell r="BC14">
            <v>0</v>
          </cell>
          <cell r="BE14">
            <v>0</v>
          </cell>
          <cell r="BG14">
            <v>0</v>
          </cell>
          <cell r="BM14" t="str">
            <v>Jon Moss</v>
          </cell>
          <cell r="BN14">
            <v>42848.45584490741</v>
          </cell>
          <cell r="BO14" t="str">
            <v>05266457Y5435563N</v>
          </cell>
          <cell r="BP14">
            <v>12</v>
          </cell>
          <cell r="BQ14" t="str">
            <v>Card</v>
          </cell>
          <cell r="BR14" t="b">
            <v>1</v>
          </cell>
          <cell r="BS14">
            <v>23579399723275</v>
          </cell>
          <cell r="BT14" t="str">
            <v>83 Plas Newton Lane</v>
          </cell>
          <cell r="BV14" t="str">
            <v>Chester</v>
          </cell>
          <cell r="BW14" t="str">
            <v>Cheshire</v>
          </cell>
          <cell r="BX14" t="str">
            <v>CH21PL</v>
          </cell>
          <cell r="BY14" t="str">
            <v>robisandboys@hotmail.com</v>
          </cell>
          <cell r="BZ14">
            <v>1244319409</v>
          </cell>
          <cell r="CA14">
            <v>1244319409</v>
          </cell>
          <cell r="CB14" t="b">
            <v>1</v>
          </cell>
        </row>
        <row r="15">
          <cell r="A15">
            <v>13</v>
          </cell>
          <cell r="B15">
            <v>32837</v>
          </cell>
          <cell r="C15">
            <v>3573384</v>
          </cell>
          <cell r="D15" t="b">
            <v>1</v>
          </cell>
          <cell r="E15" t="str">
            <v>Jake</v>
          </cell>
          <cell r="F15" t="str">
            <v>Gibson</v>
          </cell>
          <cell r="G15" t="str">
            <v>Jake GIBSON</v>
          </cell>
          <cell r="H15" t="str">
            <v>West Cheshire AC</v>
          </cell>
          <cell r="I15" t="str">
            <v>Interhigh private school</v>
          </cell>
          <cell r="J15" t="str">
            <v>U17 Men</v>
          </cell>
          <cell r="K15" t="str">
            <v>Male</v>
          </cell>
          <cell r="L15" t="str">
            <v>Birth</v>
          </cell>
          <cell r="M15" t="str">
            <v>Chester</v>
          </cell>
          <cell r="N15">
            <v>36980</v>
          </cell>
          <cell r="O15">
            <v>3</v>
          </cell>
          <cell r="P15">
            <v>13</v>
          </cell>
          <cell r="Q15">
            <v>3</v>
          </cell>
          <cell r="R15">
            <v>26.7</v>
          </cell>
          <cell r="S15">
            <v>0</v>
          </cell>
          <cell r="U15">
            <v>0</v>
          </cell>
          <cell r="W15">
            <v>0</v>
          </cell>
          <cell r="Y15">
            <v>0</v>
          </cell>
          <cell r="AA15">
            <v>0</v>
          </cell>
          <cell r="AC15">
            <v>0</v>
          </cell>
          <cell r="AE15">
            <v>0</v>
          </cell>
          <cell r="AM15">
            <v>0</v>
          </cell>
          <cell r="AS15">
            <v>0</v>
          </cell>
          <cell r="AU15">
            <v>0</v>
          </cell>
          <cell r="AW15">
            <v>0</v>
          </cell>
          <cell r="AY15">
            <v>0</v>
          </cell>
          <cell r="BA15">
            <v>0</v>
          </cell>
          <cell r="BC15">
            <v>0</v>
          </cell>
          <cell r="BE15">
            <v>0</v>
          </cell>
          <cell r="BG15">
            <v>0</v>
          </cell>
          <cell r="BM15" t="str">
            <v>Jonathan Moss</v>
          </cell>
          <cell r="BN15">
            <v>42839.035208333335</v>
          </cell>
          <cell r="BO15" t="str">
            <v>3AX277382V794513E</v>
          </cell>
          <cell r="BP15">
            <v>12</v>
          </cell>
          <cell r="BQ15" t="str">
            <v>Card</v>
          </cell>
          <cell r="BR15" t="b">
            <v>1</v>
          </cell>
          <cell r="BS15">
            <v>30030797903309</v>
          </cell>
          <cell r="BT15" t="str">
            <v>21 Cheshires Way</v>
          </cell>
          <cell r="BU15" t="str">
            <v>Saighton</v>
          </cell>
          <cell r="BV15" t="str">
            <v>Chester</v>
          </cell>
          <cell r="BW15" t="str">
            <v>Cheshire</v>
          </cell>
          <cell r="BX15" t="str">
            <v>CH3 6BB</v>
          </cell>
          <cell r="BY15" t="str">
            <v>gibson.lisa@ymail.com</v>
          </cell>
          <cell r="BZ15" t="str">
            <v>01244 315174</v>
          </cell>
          <cell r="CA15">
            <v>7970690415</v>
          </cell>
        </row>
        <row r="16">
          <cell r="A16">
            <v>14</v>
          </cell>
          <cell r="B16">
            <v>34795</v>
          </cell>
          <cell r="C16">
            <v>3285203</v>
          </cell>
          <cell r="D16" t="b">
            <v>1</v>
          </cell>
          <cell r="E16" t="str">
            <v>David</v>
          </cell>
          <cell r="F16" t="str">
            <v>Gill</v>
          </cell>
          <cell r="G16" t="str">
            <v>David GILL</v>
          </cell>
          <cell r="H16" t="str">
            <v>Warrington A C</v>
          </cell>
          <cell r="I16" t="str">
            <v>School ..</v>
          </cell>
          <cell r="J16" t="str">
            <v>Masters (M)</v>
          </cell>
          <cell r="K16" t="str">
            <v>Male</v>
          </cell>
          <cell r="L16" t="str">
            <v>Residency</v>
          </cell>
          <cell r="M16" t="str">
            <v>Town/City Place of Birth ...</v>
          </cell>
          <cell r="N16">
            <v>21110</v>
          </cell>
          <cell r="O16">
            <v>1</v>
          </cell>
          <cell r="P16" t="str">
            <v>X</v>
          </cell>
          <cell r="Q16">
            <v>0</v>
          </cell>
          <cell r="S16">
            <v>0</v>
          </cell>
          <cell r="U16">
            <v>1</v>
          </cell>
          <cell r="V16" t="str">
            <v>X</v>
          </cell>
          <cell r="W16">
            <v>1</v>
          </cell>
          <cell r="X16" t="str">
            <v>X</v>
          </cell>
          <cell r="Y16">
            <v>0</v>
          </cell>
          <cell r="AA16">
            <v>0</v>
          </cell>
          <cell r="AC16">
            <v>0</v>
          </cell>
          <cell r="AE16">
            <v>1</v>
          </cell>
          <cell r="AF16" t="str">
            <v>X</v>
          </cell>
          <cell r="AM16">
            <v>0</v>
          </cell>
          <cell r="AS16">
            <v>0</v>
          </cell>
          <cell r="AU16">
            <v>0</v>
          </cell>
          <cell r="AW16">
            <v>0</v>
          </cell>
          <cell r="AY16">
            <v>0</v>
          </cell>
          <cell r="BA16">
            <v>0</v>
          </cell>
          <cell r="BC16">
            <v>0</v>
          </cell>
          <cell r="BE16">
            <v>0</v>
          </cell>
          <cell r="BG16">
            <v>0</v>
          </cell>
          <cell r="BM16" t="str">
            <v>Coach ..</v>
          </cell>
          <cell r="BN16">
            <v>42860.266527777778</v>
          </cell>
          <cell r="BO16" t="str">
            <v>6G0829159T601774F</v>
          </cell>
          <cell r="BP16">
            <v>18</v>
          </cell>
          <cell r="BQ16" t="str">
            <v>Card</v>
          </cell>
          <cell r="BR16" t="b">
            <v>1</v>
          </cell>
          <cell r="BS16">
            <v>44455375735268</v>
          </cell>
          <cell r="BT16" t="str">
            <v>84 Chester Rd</v>
          </cell>
          <cell r="BU16" t="str">
            <v>Grappenhall</v>
          </cell>
          <cell r="BV16" t="str">
            <v>Warrington</v>
          </cell>
          <cell r="BW16" t="str">
            <v>Cheshire</v>
          </cell>
          <cell r="BX16" t="str">
            <v>WA42QF</v>
          </cell>
          <cell r="BY16" t="str">
            <v>david.gill661@gmail.com</v>
          </cell>
          <cell r="BZ16" t="str">
            <v>01925 265141</v>
          </cell>
          <cell r="CA16">
            <v>7786321719</v>
          </cell>
          <cell r="CB16" t="b">
            <v>1</v>
          </cell>
        </row>
        <row r="17">
          <cell r="A17">
            <v>15</v>
          </cell>
          <cell r="B17">
            <v>34345</v>
          </cell>
          <cell r="C17">
            <v>3273110</v>
          </cell>
          <cell r="D17" t="b">
            <v>1</v>
          </cell>
          <cell r="E17" t="str">
            <v>Daniel</v>
          </cell>
          <cell r="F17" t="str">
            <v>Hardman</v>
          </cell>
          <cell r="G17" t="str">
            <v>Daniel HARDMAN</v>
          </cell>
          <cell r="H17" t="str">
            <v>Warrington A C</v>
          </cell>
          <cell r="I17" t="str">
            <v>Wade Deacon High School</v>
          </cell>
          <cell r="J17" t="str">
            <v>U15 Boys</v>
          </cell>
          <cell r="K17" t="str">
            <v>Male</v>
          </cell>
          <cell r="L17" t="str">
            <v>Residency</v>
          </cell>
          <cell r="M17" t="str">
            <v>WIDNES</v>
          </cell>
          <cell r="N17">
            <v>38172</v>
          </cell>
          <cell r="O17">
            <v>4</v>
          </cell>
          <cell r="P17">
            <v>13.7</v>
          </cell>
          <cell r="Q17">
            <v>4</v>
          </cell>
          <cell r="R17">
            <v>29.44</v>
          </cell>
          <cell r="S17">
            <v>0</v>
          </cell>
          <cell r="U17">
            <v>0</v>
          </cell>
          <cell r="W17">
            <v>0</v>
          </cell>
          <cell r="Y17">
            <v>0</v>
          </cell>
          <cell r="AA17">
            <v>0</v>
          </cell>
          <cell r="AC17">
            <v>0</v>
          </cell>
          <cell r="AE17">
            <v>0</v>
          </cell>
          <cell r="AM17">
            <v>0</v>
          </cell>
          <cell r="AS17">
            <v>0</v>
          </cell>
          <cell r="AU17">
            <v>0</v>
          </cell>
          <cell r="AW17">
            <v>0</v>
          </cell>
          <cell r="AY17">
            <v>0</v>
          </cell>
          <cell r="BA17">
            <v>0</v>
          </cell>
          <cell r="BC17">
            <v>0</v>
          </cell>
          <cell r="BE17">
            <v>0</v>
          </cell>
          <cell r="BG17">
            <v>0</v>
          </cell>
          <cell r="BM17" t="str">
            <v>Nev Jones</v>
          </cell>
          <cell r="BN17">
            <v>42740.305150462962</v>
          </cell>
          <cell r="BO17" t="str">
            <v>4CX32128NJ384041A</v>
          </cell>
          <cell r="BP17">
            <v>12</v>
          </cell>
          <cell r="BQ17" t="str">
            <v>Card</v>
          </cell>
          <cell r="BR17" t="b">
            <v>1</v>
          </cell>
          <cell r="BS17">
            <v>14074741636693</v>
          </cell>
          <cell r="BT17" t="str">
            <v>121 Upton Rocks Avenue</v>
          </cell>
          <cell r="BV17" t="str">
            <v>Widnes</v>
          </cell>
          <cell r="BW17" t="str">
            <v>Cheshire</v>
          </cell>
          <cell r="BX17" t="str">
            <v>WA89DA</v>
          </cell>
          <cell r="BY17" t="str">
            <v>jmhardman3@hotmail.co.uk</v>
          </cell>
          <cell r="BZ17">
            <v>7769893342</v>
          </cell>
          <cell r="CA17">
            <v>7769893342</v>
          </cell>
        </row>
        <row r="18">
          <cell r="A18">
            <v>16</v>
          </cell>
          <cell r="B18">
            <v>34896</v>
          </cell>
          <cell r="C18">
            <v>3511559</v>
          </cell>
          <cell r="D18" t="b">
            <v>1</v>
          </cell>
          <cell r="E18" t="str">
            <v>Benjamin</v>
          </cell>
          <cell r="F18" t="str">
            <v>Hartill</v>
          </cell>
          <cell r="G18" t="str">
            <v>Benjamin HARTILL</v>
          </cell>
          <cell r="H18" t="str">
            <v>Warrington A C</v>
          </cell>
          <cell r="I18" t="str">
            <v>Bridgewater County High School</v>
          </cell>
          <cell r="J18" t="str">
            <v>U13 Boys</v>
          </cell>
          <cell r="K18" t="str">
            <v>Male</v>
          </cell>
          <cell r="L18" t="str">
            <v>Birth</v>
          </cell>
          <cell r="M18" t="str">
            <v>Warrington</v>
          </cell>
          <cell r="N18">
            <v>38589</v>
          </cell>
          <cell r="O18">
            <v>5</v>
          </cell>
          <cell r="P18" t="str">
            <v>X</v>
          </cell>
          <cell r="Q18">
            <v>0</v>
          </cell>
          <cell r="S18">
            <v>0</v>
          </cell>
          <cell r="U18">
            <v>0</v>
          </cell>
          <cell r="W18">
            <v>0</v>
          </cell>
          <cell r="Y18">
            <v>0</v>
          </cell>
          <cell r="AA18">
            <v>0</v>
          </cell>
          <cell r="AC18">
            <v>0</v>
          </cell>
          <cell r="AE18">
            <v>0</v>
          </cell>
          <cell r="AM18">
            <v>0</v>
          </cell>
          <cell r="AS18">
            <v>5</v>
          </cell>
          <cell r="AT18" t="str">
            <v>X</v>
          </cell>
          <cell r="AU18">
            <v>0</v>
          </cell>
          <cell r="AW18">
            <v>5</v>
          </cell>
          <cell r="AX18" t="str">
            <v>X</v>
          </cell>
          <cell r="AY18">
            <v>0</v>
          </cell>
          <cell r="BA18">
            <v>0</v>
          </cell>
          <cell r="BC18">
            <v>0</v>
          </cell>
          <cell r="BE18">
            <v>0</v>
          </cell>
          <cell r="BG18">
            <v>0</v>
          </cell>
          <cell r="BM18" t="str">
            <v>Helen Derbyshire</v>
          </cell>
          <cell r="BN18">
            <v>42860.638159722221</v>
          </cell>
          <cell r="BO18" t="str">
            <v>25K30014K54955445</v>
          </cell>
          <cell r="BP18">
            <v>18</v>
          </cell>
          <cell r="BQ18" t="str">
            <v>Card</v>
          </cell>
          <cell r="BR18" t="b">
            <v>1</v>
          </cell>
          <cell r="BS18">
            <v>26307375736475</v>
          </cell>
          <cell r="BT18" t="str">
            <v>4 Beamish Close</v>
          </cell>
          <cell r="BU18" t="str">
            <v>Appleton</v>
          </cell>
          <cell r="BV18" t="str">
            <v>Warrington</v>
          </cell>
          <cell r="BW18" t="str">
            <v>Cheshire</v>
          </cell>
          <cell r="BX18" t="str">
            <v>WA4 5RH</v>
          </cell>
          <cell r="BY18" t="str">
            <v>sarah@fuzzyduck.eu</v>
          </cell>
          <cell r="BZ18">
            <v>1925212461</v>
          </cell>
          <cell r="CA18">
            <v>7947640384</v>
          </cell>
        </row>
        <row r="19">
          <cell r="A19">
            <v>17</v>
          </cell>
          <cell r="B19">
            <v>34501</v>
          </cell>
          <cell r="C19">
            <v>3331617</v>
          </cell>
          <cell r="D19" t="b">
            <v>1</v>
          </cell>
          <cell r="E19" t="str">
            <v>Lewis</v>
          </cell>
          <cell r="F19" t="str">
            <v>Hindle</v>
          </cell>
          <cell r="G19" t="str">
            <v>Lewis HINDLE</v>
          </cell>
          <cell r="H19" t="str">
            <v>Accrington Road Runners</v>
          </cell>
          <cell r="I19" t="str">
            <v>Lymm High School</v>
          </cell>
          <cell r="J19" t="str">
            <v>U17 Men</v>
          </cell>
          <cell r="K19" t="str">
            <v>Male</v>
          </cell>
          <cell r="L19" t="str">
            <v>Residency</v>
          </cell>
          <cell r="M19" t="str">
            <v>Lymm</v>
          </cell>
          <cell r="N19">
            <v>37366</v>
          </cell>
          <cell r="O19">
            <v>3</v>
          </cell>
          <cell r="P19" t="str">
            <v>X</v>
          </cell>
          <cell r="Q19">
            <v>3</v>
          </cell>
          <cell r="R19" t="str">
            <v>X</v>
          </cell>
          <cell r="S19">
            <v>0</v>
          </cell>
          <cell r="U19">
            <v>0</v>
          </cell>
          <cell r="W19">
            <v>0</v>
          </cell>
          <cell r="Y19">
            <v>0</v>
          </cell>
          <cell r="AA19">
            <v>0</v>
          </cell>
          <cell r="AC19">
            <v>0</v>
          </cell>
          <cell r="AE19">
            <v>0</v>
          </cell>
          <cell r="AM19">
            <v>0</v>
          </cell>
          <cell r="AS19">
            <v>0</v>
          </cell>
          <cell r="AU19">
            <v>0</v>
          </cell>
          <cell r="AW19">
            <v>0</v>
          </cell>
          <cell r="AY19">
            <v>0</v>
          </cell>
          <cell r="BA19">
            <v>0</v>
          </cell>
          <cell r="BC19">
            <v>0</v>
          </cell>
          <cell r="BE19">
            <v>0</v>
          </cell>
          <cell r="BG19">
            <v>0</v>
          </cell>
          <cell r="BM19" t="str">
            <v>Carl Worthington</v>
          </cell>
          <cell r="BN19">
            <v>42799.173078703701</v>
          </cell>
          <cell r="BO19" t="str">
            <v>8E81189286107840V</v>
          </cell>
          <cell r="BP19">
            <v>12</v>
          </cell>
          <cell r="BQ19" t="str">
            <v>Card</v>
          </cell>
          <cell r="BR19" t="b">
            <v>1</v>
          </cell>
          <cell r="BS19">
            <v>1311621866361</v>
          </cell>
          <cell r="BT19" t="str">
            <v>7 Ashfield Close</v>
          </cell>
          <cell r="BV19" t="str">
            <v>Lymm</v>
          </cell>
          <cell r="BW19" t="str">
            <v>Cheshire</v>
          </cell>
          <cell r="BX19" t="str">
            <v>WA14 9HW</v>
          </cell>
          <cell r="BY19" t="str">
            <v>terry.hindle@live.com</v>
          </cell>
          <cell r="BZ19">
            <v>7768276937</v>
          </cell>
        </row>
        <row r="20">
          <cell r="A20">
            <v>18</v>
          </cell>
          <cell r="B20">
            <v>33280</v>
          </cell>
          <cell r="C20">
            <v>2805600</v>
          </cell>
          <cell r="D20" t="b">
            <v>1</v>
          </cell>
          <cell r="E20" t="str">
            <v>Colin</v>
          </cell>
          <cell r="F20" t="str">
            <v>Hornby</v>
          </cell>
          <cell r="G20" t="str">
            <v>Colin HORNBY</v>
          </cell>
          <cell r="H20" t="str">
            <v>Sale Harriers Manchester</v>
          </cell>
          <cell r="I20" t="str">
            <v>School ..</v>
          </cell>
          <cell r="J20" t="str">
            <v>Senior Men</v>
          </cell>
          <cell r="K20" t="str">
            <v>Male</v>
          </cell>
          <cell r="L20" t="str">
            <v>Residency</v>
          </cell>
          <cell r="M20" t="str">
            <v>Town/City Place of Birth ...</v>
          </cell>
          <cell r="N20">
            <v>33866</v>
          </cell>
          <cell r="O20">
            <v>1</v>
          </cell>
          <cell r="P20">
            <v>10.88</v>
          </cell>
          <cell r="Q20">
            <v>1</v>
          </cell>
          <cell r="R20">
            <v>22.74</v>
          </cell>
          <cell r="S20">
            <v>0</v>
          </cell>
          <cell r="U20">
            <v>0</v>
          </cell>
          <cell r="W20">
            <v>0</v>
          </cell>
          <cell r="Y20">
            <v>0</v>
          </cell>
          <cell r="AA20">
            <v>0</v>
          </cell>
          <cell r="AC20">
            <v>0</v>
          </cell>
          <cell r="AE20">
            <v>0</v>
          </cell>
          <cell r="AM20">
            <v>0</v>
          </cell>
          <cell r="AS20">
            <v>0</v>
          </cell>
          <cell r="AU20">
            <v>0</v>
          </cell>
          <cell r="AW20">
            <v>0</v>
          </cell>
          <cell r="AY20">
            <v>0</v>
          </cell>
          <cell r="BA20">
            <v>0</v>
          </cell>
          <cell r="BC20">
            <v>0</v>
          </cell>
          <cell r="BE20">
            <v>0</v>
          </cell>
          <cell r="BG20">
            <v>0</v>
          </cell>
          <cell r="BM20" t="str">
            <v>Bob Gaisie</v>
          </cell>
          <cell r="BN20">
            <v>42844.575266203705</v>
          </cell>
          <cell r="BO20">
            <v>0</v>
          </cell>
          <cell r="BP20">
            <v>12</v>
          </cell>
          <cell r="BQ20" t="str">
            <v>Bank</v>
          </cell>
          <cell r="BR20" t="b">
            <v>0</v>
          </cell>
          <cell r="BS20">
            <v>61012785900029</v>
          </cell>
          <cell r="BT20" t="str">
            <v>18 Brandon</v>
          </cell>
          <cell r="BV20" t="str">
            <v>Widnes</v>
          </cell>
          <cell r="BW20" t="str">
            <v>Cheshire</v>
          </cell>
          <cell r="BX20" t="str">
            <v>wa8 4su</v>
          </cell>
          <cell r="BY20" t="str">
            <v>colinhornby92@hotmail.co.uk</v>
          </cell>
          <cell r="BZ20">
            <v>7793073579</v>
          </cell>
          <cell r="CB20" t="b">
            <v>1</v>
          </cell>
        </row>
        <row r="21">
          <cell r="A21">
            <v>19</v>
          </cell>
          <cell r="B21">
            <v>35402</v>
          </cell>
          <cell r="C21">
            <v>3503379</v>
          </cell>
          <cell r="D21" t="b">
            <v>1</v>
          </cell>
          <cell r="E21" t="str">
            <v>Logan</v>
          </cell>
          <cell r="F21" t="str">
            <v>Fern</v>
          </cell>
          <cell r="G21" t="str">
            <v>Logan FERN</v>
          </cell>
          <cell r="H21" t="str">
            <v>Vale Royal AC</v>
          </cell>
          <cell r="J21" t="str">
            <v>U17 Men</v>
          </cell>
          <cell r="K21" t="str">
            <v>Male</v>
          </cell>
          <cell r="L21" t="str">
            <v>Birth</v>
          </cell>
          <cell r="N21">
            <v>36811</v>
          </cell>
          <cell r="AW21">
            <v>3</v>
          </cell>
          <cell r="AX21" t="str">
            <v>X</v>
          </cell>
        </row>
        <row r="22">
          <cell r="A22">
            <v>20</v>
          </cell>
          <cell r="B22">
            <v>33935</v>
          </cell>
          <cell r="C22">
            <v>3345137</v>
          </cell>
          <cell r="D22" t="b">
            <v>1</v>
          </cell>
          <cell r="E22" t="str">
            <v>Matthew</v>
          </cell>
          <cell r="F22" t="str">
            <v>Houlden</v>
          </cell>
          <cell r="G22" t="str">
            <v>Matthew HOULDEN</v>
          </cell>
          <cell r="H22" t="str">
            <v>Stockport Harriers &amp; AC</v>
          </cell>
          <cell r="I22" t="str">
            <v>Cheadle Hulme</v>
          </cell>
          <cell r="J22" t="str">
            <v>U15 Boys</v>
          </cell>
          <cell r="K22" t="str">
            <v>Male</v>
          </cell>
          <cell r="L22" t="str">
            <v>Residency</v>
          </cell>
          <cell r="M22" t="str">
            <v>Handforth</v>
          </cell>
          <cell r="N22">
            <v>37531</v>
          </cell>
          <cell r="O22">
            <v>4</v>
          </cell>
          <cell r="P22">
            <v>12</v>
          </cell>
          <cell r="Q22">
            <v>0</v>
          </cell>
          <cell r="S22">
            <v>0</v>
          </cell>
          <cell r="U22">
            <v>0</v>
          </cell>
          <cell r="W22">
            <v>0</v>
          </cell>
          <cell r="Y22">
            <v>0</v>
          </cell>
          <cell r="AA22">
            <v>0</v>
          </cell>
          <cell r="AC22">
            <v>0</v>
          </cell>
          <cell r="AE22">
            <v>0</v>
          </cell>
          <cell r="AM22">
            <v>0</v>
          </cell>
          <cell r="AS22">
            <v>0</v>
          </cell>
          <cell r="AU22">
            <v>0</v>
          </cell>
          <cell r="AW22">
            <v>0</v>
          </cell>
          <cell r="AY22">
            <v>0</v>
          </cell>
          <cell r="BA22">
            <v>0</v>
          </cell>
          <cell r="BC22">
            <v>0</v>
          </cell>
          <cell r="BE22">
            <v>0</v>
          </cell>
          <cell r="BG22">
            <v>0</v>
          </cell>
          <cell r="BM22" t="str">
            <v>Mike Frost</v>
          </cell>
          <cell r="BN22">
            <v>42851.409872685188</v>
          </cell>
          <cell r="BO22" t="str">
            <v>7294382078044420G</v>
          </cell>
          <cell r="BP22">
            <v>6</v>
          </cell>
          <cell r="BQ22" t="str">
            <v>Card</v>
          </cell>
          <cell r="BR22" t="b">
            <v>1</v>
          </cell>
          <cell r="BS22">
            <v>1401733832206</v>
          </cell>
          <cell r="BT22" t="str">
            <v>9 Brereton Road</v>
          </cell>
          <cell r="BV22" t="str">
            <v>Handforth</v>
          </cell>
          <cell r="BW22" t="str">
            <v>Cheshire</v>
          </cell>
          <cell r="BX22" t="str">
            <v>SK9 3AN</v>
          </cell>
          <cell r="BY22" t="str">
            <v>cmarshie@hotmail.com</v>
          </cell>
          <cell r="BZ22">
            <v>7768552278</v>
          </cell>
          <cell r="CA22">
            <v>7768552278</v>
          </cell>
        </row>
        <row r="23">
          <cell r="A23">
            <v>21</v>
          </cell>
          <cell r="B23">
            <v>34833</v>
          </cell>
          <cell r="C23">
            <v>2751498</v>
          </cell>
          <cell r="D23" t="b">
            <v>1</v>
          </cell>
          <cell r="E23" t="str">
            <v>Antony</v>
          </cell>
          <cell r="F23" t="str">
            <v>Leigh</v>
          </cell>
          <cell r="G23" t="str">
            <v>Antony LEIGH</v>
          </cell>
          <cell r="H23" t="str">
            <v>Crewe &amp; Nantwich AC</v>
          </cell>
          <cell r="I23" t="str">
            <v>School ..</v>
          </cell>
          <cell r="J23" t="str">
            <v>Masters (M)</v>
          </cell>
          <cell r="K23" t="str">
            <v>Male</v>
          </cell>
          <cell r="L23" t="str">
            <v>Birth</v>
          </cell>
          <cell r="M23" t="str">
            <v>Town/City Place of Birth ...</v>
          </cell>
          <cell r="N23">
            <v>24103</v>
          </cell>
          <cell r="O23">
            <v>1</v>
          </cell>
          <cell r="Q23">
            <v>1</v>
          </cell>
          <cell r="R23" t="str">
            <v>X</v>
          </cell>
          <cell r="S23">
            <v>0</v>
          </cell>
          <cell r="U23">
            <v>0</v>
          </cell>
          <cell r="W23">
            <v>0</v>
          </cell>
          <cell r="Y23">
            <v>0</v>
          </cell>
          <cell r="AA23">
            <v>0</v>
          </cell>
          <cell r="AC23">
            <v>0</v>
          </cell>
          <cell r="AE23">
            <v>0</v>
          </cell>
          <cell r="AM23">
            <v>0</v>
          </cell>
          <cell r="AS23">
            <v>0</v>
          </cell>
          <cell r="AU23">
            <v>0</v>
          </cell>
          <cell r="AW23">
            <v>0</v>
          </cell>
          <cell r="AY23">
            <v>0</v>
          </cell>
          <cell r="BA23">
            <v>0</v>
          </cell>
          <cell r="BC23">
            <v>0</v>
          </cell>
          <cell r="BE23">
            <v>0</v>
          </cell>
          <cell r="BG23">
            <v>0</v>
          </cell>
          <cell r="BM23" t="str">
            <v>Coach ..</v>
          </cell>
          <cell r="BN23">
            <v>42860.442557870374</v>
          </cell>
          <cell r="BO23">
            <v>0</v>
          </cell>
          <cell r="BP23">
            <v>12</v>
          </cell>
          <cell r="BQ23" t="str">
            <v>Card</v>
          </cell>
          <cell r="BR23" t="b">
            <v>0</v>
          </cell>
          <cell r="BS23">
            <v>10719375735766</v>
          </cell>
          <cell r="BT23" t="str">
            <v>4 sheridan close</v>
          </cell>
          <cell r="BV23" t="str">
            <v>crewe</v>
          </cell>
          <cell r="BW23" t="str">
            <v>cheshire</v>
          </cell>
          <cell r="BX23" t="str">
            <v>cw14tj</v>
          </cell>
          <cell r="BY23" t="str">
            <v>ant1071@live.co.uk</v>
          </cell>
          <cell r="BZ23" t="str">
            <v>Phone Number (Day)</v>
          </cell>
          <cell r="CA23">
            <v>7972024218</v>
          </cell>
        </row>
        <row r="24">
          <cell r="A24">
            <v>22</v>
          </cell>
          <cell r="B24">
            <v>34956</v>
          </cell>
          <cell r="C24">
            <v>3455595</v>
          </cell>
          <cell r="D24" t="b">
            <v>1</v>
          </cell>
          <cell r="E24" t="str">
            <v>Isaac</v>
          </cell>
          <cell r="F24" t="str">
            <v>Leydon</v>
          </cell>
          <cell r="G24" t="str">
            <v>Isaac LEYDON</v>
          </cell>
          <cell r="H24" t="str">
            <v>Crewe &amp; Nantwich AC</v>
          </cell>
          <cell r="I24" t="str">
            <v>Pear Tree Primary</v>
          </cell>
          <cell r="J24" t="str">
            <v>U13 Boys</v>
          </cell>
          <cell r="K24" t="str">
            <v>Male</v>
          </cell>
          <cell r="L24" t="str">
            <v>Residency</v>
          </cell>
          <cell r="M24" t="str">
            <v>Town/City Place of Birth ...</v>
          </cell>
          <cell r="N24">
            <v>38696</v>
          </cell>
          <cell r="O24">
            <v>5</v>
          </cell>
          <cell r="P24" t="str">
            <v>X</v>
          </cell>
          <cell r="Q24">
            <v>5</v>
          </cell>
          <cell r="R24" t="str">
            <v>X</v>
          </cell>
          <cell r="S24">
            <v>0</v>
          </cell>
          <cell r="U24">
            <v>5</v>
          </cell>
          <cell r="V24" t="str">
            <v>X</v>
          </cell>
          <cell r="W24">
            <v>5</v>
          </cell>
          <cell r="X24" t="str">
            <v>X</v>
          </cell>
          <cell r="Y24">
            <v>0</v>
          </cell>
          <cell r="AA24">
            <v>0</v>
          </cell>
          <cell r="AC24">
            <v>0</v>
          </cell>
          <cell r="AE24">
            <v>0</v>
          </cell>
          <cell r="AM24">
            <v>0</v>
          </cell>
          <cell r="AS24">
            <v>0</v>
          </cell>
          <cell r="AU24">
            <v>0</v>
          </cell>
          <cell r="AW24">
            <v>0</v>
          </cell>
          <cell r="AY24">
            <v>0</v>
          </cell>
          <cell r="BA24">
            <v>0</v>
          </cell>
          <cell r="BC24">
            <v>0</v>
          </cell>
          <cell r="BE24">
            <v>0</v>
          </cell>
          <cell r="BG24">
            <v>0</v>
          </cell>
          <cell r="BM24" t="str">
            <v>Coach ..</v>
          </cell>
          <cell r="BN24">
            <v>42891.281504629631</v>
          </cell>
          <cell r="BO24">
            <v>0</v>
          </cell>
          <cell r="BP24">
            <v>24</v>
          </cell>
          <cell r="BQ24" t="str">
            <v>Card</v>
          </cell>
          <cell r="BR24" t="b">
            <v>0</v>
          </cell>
          <cell r="BS24">
            <v>10125729659647</v>
          </cell>
          <cell r="BT24">
            <v>22</v>
          </cell>
          <cell r="BV24" t="str">
            <v>Nantwich</v>
          </cell>
          <cell r="BW24" t="str">
            <v>CHESHIRE</v>
          </cell>
          <cell r="BX24" t="str">
            <v>CW5 7RN</v>
          </cell>
          <cell r="BY24" t="str">
            <v>kayleydon70@gmail.com</v>
          </cell>
          <cell r="BZ24">
            <v>7906558440</v>
          </cell>
          <cell r="CA24">
            <v>7906558440</v>
          </cell>
        </row>
        <row r="25">
          <cell r="A25">
            <v>23</v>
          </cell>
          <cell r="B25">
            <v>33773</v>
          </cell>
          <cell r="C25">
            <v>3672865</v>
          </cell>
          <cell r="D25" t="b">
            <v>1</v>
          </cell>
          <cell r="E25" t="str">
            <v>Thomas</v>
          </cell>
          <cell r="F25" t="str">
            <v>McKean</v>
          </cell>
          <cell r="G25" t="str">
            <v>Thomas MCKEAN</v>
          </cell>
          <cell r="H25" t="str">
            <v>Warrington A C</v>
          </cell>
          <cell r="I25" t="str">
            <v>Bridgewater HS</v>
          </cell>
          <cell r="J25" t="str">
            <v>U15 Boys</v>
          </cell>
          <cell r="K25" t="str">
            <v>Male</v>
          </cell>
          <cell r="L25" t="str">
            <v>Birth</v>
          </cell>
          <cell r="M25" t="str">
            <v>Warrington</v>
          </cell>
          <cell r="N25">
            <v>38068</v>
          </cell>
          <cell r="O25">
            <v>4</v>
          </cell>
          <cell r="P25">
            <v>13.1</v>
          </cell>
          <cell r="Q25">
            <v>4</v>
          </cell>
          <cell r="R25" t="str">
            <v>X</v>
          </cell>
          <cell r="S25">
            <v>0</v>
          </cell>
          <cell r="U25">
            <v>0</v>
          </cell>
          <cell r="W25">
            <v>0</v>
          </cell>
          <cell r="Y25">
            <v>0</v>
          </cell>
          <cell r="AA25">
            <v>0</v>
          </cell>
          <cell r="AC25">
            <v>0</v>
          </cell>
          <cell r="AE25">
            <v>0</v>
          </cell>
          <cell r="AM25">
            <v>0</v>
          </cell>
          <cell r="AS25">
            <v>0</v>
          </cell>
          <cell r="AU25">
            <v>0</v>
          </cell>
          <cell r="AW25">
            <v>4</v>
          </cell>
          <cell r="AX25">
            <v>4.3</v>
          </cell>
          <cell r="AY25">
            <v>0</v>
          </cell>
          <cell r="BA25">
            <v>0</v>
          </cell>
          <cell r="BC25">
            <v>0</v>
          </cell>
          <cell r="BE25">
            <v>0</v>
          </cell>
          <cell r="BG25">
            <v>0</v>
          </cell>
          <cell r="BM25" t="str">
            <v>Fiona Jenkins</v>
          </cell>
          <cell r="BN25">
            <v>42849.406608796293</v>
          </cell>
          <cell r="BO25">
            <v>0</v>
          </cell>
          <cell r="BP25">
            <v>18</v>
          </cell>
          <cell r="BQ25" t="str">
            <v>Cheque</v>
          </cell>
          <cell r="BR25" t="b">
            <v>0</v>
          </cell>
          <cell r="BS25">
            <v>22304753639262</v>
          </cell>
          <cell r="BT25" t="str">
            <v>14 Farnham Close</v>
          </cell>
          <cell r="BU25" t="str">
            <v>Appleton</v>
          </cell>
          <cell r="BV25" t="str">
            <v>Warrington</v>
          </cell>
          <cell r="BW25" t="str">
            <v>Cheshire</v>
          </cell>
          <cell r="BX25" t="str">
            <v>WA4 3BG</v>
          </cell>
          <cell r="BY25" t="str">
            <v>suziemckean@hotmail.co.uk</v>
          </cell>
          <cell r="BZ25">
            <v>1925263579</v>
          </cell>
          <cell r="CA25">
            <v>77083990061</v>
          </cell>
        </row>
        <row r="26">
          <cell r="A26">
            <v>24</v>
          </cell>
          <cell r="B26">
            <v>34309</v>
          </cell>
          <cell r="C26">
            <v>3583052</v>
          </cell>
          <cell r="D26" t="b">
            <v>1</v>
          </cell>
          <cell r="E26" t="str">
            <v>Carl</v>
          </cell>
          <cell r="F26" t="str">
            <v>McMullen</v>
          </cell>
          <cell r="G26" t="str">
            <v>Carl MCMULLEN</v>
          </cell>
          <cell r="H26" t="str">
            <v>Cannock &amp; Stafford AC</v>
          </cell>
          <cell r="I26" t="str">
            <v>School ..</v>
          </cell>
          <cell r="J26" t="str">
            <v>Masters (M)</v>
          </cell>
          <cell r="K26" t="str">
            <v>Male</v>
          </cell>
          <cell r="L26" t="str">
            <v>Residency</v>
          </cell>
          <cell r="M26" t="str">
            <v>Warrington</v>
          </cell>
          <cell r="N26">
            <v>29168</v>
          </cell>
          <cell r="O26">
            <v>1</v>
          </cell>
          <cell r="P26">
            <v>11.8</v>
          </cell>
          <cell r="Q26">
            <v>1</v>
          </cell>
          <cell r="R26">
            <v>23.4</v>
          </cell>
          <cell r="S26">
            <v>1</v>
          </cell>
          <cell r="U26">
            <v>0</v>
          </cell>
          <cell r="W26">
            <v>0</v>
          </cell>
          <cell r="Y26">
            <v>0</v>
          </cell>
          <cell r="AA26">
            <v>0</v>
          </cell>
          <cell r="AC26">
            <v>0</v>
          </cell>
          <cell r="AE26">
            <v>0</v>
          </cell>
          <cell r="AM26">
            <v>0</v>
          </cell>
          <cell r="AS26">
            <v>0</v>
          </cell>
          <cell r="AU26">
            <v>0</v>
          </cell>
          <cell r="AW26">
            <v>1</v>
          </cell>
          <cell r="AX26">
            <v>6.31</v>
          </cell>
          <cell r="AY26">
            <v>0</v>
          </cell>
          <cell r="BA26">
            <v>0</v>
          </cell>
          <cell r="BC26">
            <v>0</v>
          </cell>
          <cell r="BE26">
            <v>0</v>
          </cell>
          <cell r="BG26">
            <v>0</v>
          </cell>
          <cell r="BM26" t="str">
            <v>Coach ..</v>
          </cell>
          <cell r="BN26">
            <v>42740.088946759257</v>
          </cell>
          <cell r="BO26" t="str">
            <v>8S744781PJ659431F</v>
          </cell>
          <cell r="BP26">
            <v>24</v>
          </cell>
          <cell r="BQ26" t="str">
            <v>Card</v>
          </cell>
          <cell r="BR26" t="b">
            <v>1</v>
          </cell>
          <cell r="BS26">
            <v>25101741636206</v>
          </cell>
          <cell r="BT26" t="str">
            <v>7 Columbus Place</v>
          </cell>
          <cell r="BV26" t="str">
            <v>Great Sankey</v>
          </cell>
          <cell r="BW26" t="str">
            <v>Cheshire</v>
          </cell>
          <cell r="BX26" t="str">
            <v>WA5 8DY</v>
          </cell>
          <cell r="BY26" t="str">
            <v>chrissieandcarl@hotmail.co.uk</v>
          </cell>
          <cell r="BZ26">
            <v>7400975555</v>
          </cell>
          <cell r="CA26">
            <v>7400975555</v>
          </cell>
        </row>
        <row r="27">
          <cell r="A27">
            <v>25</v>
          </cell>
          <cell r="B27">
            <v>34867</v>
          </cell>
          <cell r="C27">
            <v>3419371</v>
          </cell>
          <cell r="D27" t="b">
            <v>1</v>
          </cell>
          <cell r="E27" t="str">
            <v>Oliver</v>
          </cell>
          <cell r="F27" t="str">
            <v>Mellows</v>
          </cell>
          <cell r="G27" t="str">
            <v>Oliver MELLOWS</v>
          </cell>
          <cell r="H27" t="str">
            <v>Warrington A C</v>
          </cell>
          <cell r="I27" t="str">
            <v>School ..</v>
          </cell>
          <cell r="J27" t="str">
            <v>U15 Boys</v>
          </cell>
          <cell r="K27" t="str">
            <v>Male</v>
          </cell>
          <cell r="L27" t="str">
            <v>Birth</v>
          </cell>
          <cell r="M27" t="str">
            <v>Warrington</v>
          </cell>
          <cell r="N27">
            <v>38028</v>
          </cell>
          <cell r="O27">
            <v>4</v>
          </cell>
          <cell r="P27" t="str">
            <v>X</v>
          </cell>
          <cell r="Q27">
            <v>0</v>
          </cell>
          <cell r="S27">
            <v>0</v>
          </cell>
          <cell r="U27">
            <v>0</v>
          </cell>
          <cell r="W27">
            <v>0</v>
          </cell>
          <cell r="Y27">
            <v>0</v>
          </cell>
          <cell r="AA27">
            <v>0</v>
          </cell>
          <cell r="AC27">
            <v>0</v>
          </cell>
          <cell r="AE27">
            <v>0</v>
          </cell>
          <cell r="AM27">
            <v>0</v>
          </cell>
          <cell r="AS27">
            <v>0</v>
          </cell>
          <cell r="AU27">
            <v>0</v>
          </cell>
          <cell r="AW27">
            <v>0</v>
          </cell>
          <cell r="AY27">
            <v>0</v>
          </cell>
          <cell r="BA27">
            <v>4</v>
          </cell>
          <cell r="BB27" t="str">
            <v>X</v>
          </cell>
          <cell r="BC27">
            <v>0</v>
          </cell>
          <cell r="BE27">
            <v>0</v>
          </cell>
          <cell r="BG27">
            <v>0</v>
          </cell>
          <cell r="BM27" t="str">
            <v>Coach ..</v>
          </cell>
          <cell r="BN27">
            <v>42860.554456018515</v>
          </cell>
          <cell r="BO27" t="str">
            <v>7KY92480E06840948</v>
          </cell>
          <cell r="BP27">
            <v>12</v>
          </cell>
          <cell r="BQ27" t="str">
            <v>Card</v>
          </cell>
          <cell r="BR27" t="b">
            <v>1</v>
          </cell>
          <cell r="BS27">
            <v>11204375736085</v>
          </cell>
          <cell r="BT27" t="str">
            <v>19 Marina Drive</v>
          </cell>
          <cell r="BU27" t="str">
            <v>Orford</v>
          </cell>
          <cell r="BV27" t="str">
            <v>Warrington</v>
          </cell>
          <cell r="BW27" t="str">
            <v>Cheshire</v>
          </cell>
          <cell r="BX27" t="str">
            <v>WA2 9NU</v>
          </cell>
          <cell r="BY27" t="str">
            <v>david.mellows@ntlworld.com</v>
          </cell>
          <cell r="BZ27" t="str">
            <v>01925 631038</v>
          </cell>
          <cell r="CA27">
            <v>7963794998</v>
          </cell>
        </row>
        <row r="28">
          <cell r="A28">
            <v>26</v>
          </cell>
          <cell r="B28">
            <v>34698</v>
          </cell>
          <cell r="C28">
            <v>3498416</v>
          </cell>
          <cell r="D28" t="b">
            <v>1</v>
          </cell>
          <cell r="E28" t="str">
            <v>Gabriel</v>
          </cell>
          <cell r="F28" t="str">
            <v>Mikoleizik</v>
          </cell>
          <cell r="G28" t="str">
            <v>Gabriel MIKOLEIZIK</v>
          </cell>
          <cell r="H28" t="str">
            <v>Halton &amp; Frodsham Harriers</v>
          </cell>
          <cell r="I28" t="str">
            <v>St. Nicholas Catholic High Schoolh</v>
          </cell>
          <cell r="J28" t="str">
            <v>U13 Boys</v>
          </cell>
          <cell r="K28" t="str">
            <v>Male</v>
          </cell>
          <cell r="L28" t="str">
            <v>Birth</v>
          </cell>
          <cell r="M28" t="str">
            <v>Chicago</v>
          </cell>
          <cell r="N28">
            <v>38392</v>
          </cell>
          <cell r="O28">
            <v>5</v>
          </cell>
          <cell r="P28">
            <v>13</v>
          </cell>
          <cell r="Q28">
            <v>0</v>
          </cell>
          <cell r="S28">
            <v>0</v>
          </cell>
          <cell r="U28">
            <v>0</v>
          </cell>
          <cell r="W28">
            <v>0</v>
          </cell>
          <cell r="Y28">
            <v>0</v>
          </cell>
          <cell r="AA28">
            <v>0</v>
          </cell>
          <cell r="AC28">
            <v>0</v>
          </cell>
          <cell r="AE28">
            <v>0</v>
          </cell>
          <cell r="AM28">
            <v>0</v>
          </cell>
          <cell r="AS28">
            <v>0</v>
          </cell>
          <cell r="AU28">
            <v>0</v>
          </cell>
          <cell r="AW28">
            <v>0</v>
          </cell>
          <cell r="AY28">
            <v>0</v>
          </cell>
          <cell r="BA28">
            <v>0</v>
          </cell>
          <cell r="BC28">
            <v>0</v>
          </cell>
          <cell r="BE28">
            <v>0</v>
          </cell>
          <cell r="BG28">
            <v>0</v>
          </cell>
          <cell r="BM28" t="str">
            <v>Alex Hurst</v>
          </cell>
          <cell r="BN28">
            <v>42830.524131944447</v>
          </cell>
          <cell r="BO28" t="str">
            <v>8LS93857UH2780111</v>
          </cell>
          <cell r="BP28">
            <v>6</v>
          </cell>
          <cell r="BQ28" t="str">
            <v>Card</v>
          </cell>
          <cell r="BR28" t="b">
            <v>1</v>
          </cell>
          <cell r="BS28">
            <v>90205375733900</v>
          </cell>
          <cell r="BT28" t="str">
            <v>14 Kingsway</v>
          </cell>
          <cell r="BV28" t="str">
            <v>Frodsham</v>
          </cell>
          <cell r="BW28" t="str">
            <v>Cheshire</v>
          </cell>
          <cell r="BX28" t="str">
            <v>WA6 6RU</v>
          </cell>
          <cell r="BY28" t="str">
            <v>gmikoleizik@gmail.com</v>
          </cell>
          <cell r="BZ28">
            <v>7903036233</v>
          </cell>
          <cell r="CA28" t="str">
            <v>07903 036233</v>
          </cell>
        </row>
        <row r="29">
          <cell r="A29">
            <v>27</v>
          </cell>
          <cell r="B29">
            <v>34977</v>
          </cell>
          <cell r="C29">
            <v>3462712</v>
          </cell>
          <cell r="D29" t="b">
            <v>1</v>
          </cell>
          <cell r="E29" t="str">
            <v>Uzezi</v>
          </cell>
          <cell r="F29" t="str">
            <v>Onomerike</v>
          </cell>
          <cell r="G29" t="str">
            <v>Uzezi ONOMERIKE</v>
          </cell>
          <cell r="H29" t="str">
            <v>West Cheshire AC</v>
          </cell>
          <cell r="I29" t="str">
            <v>Calday Grange Grammar School</v>
          </cell>
          <cell r="J29" t="str">
            <v>U13 Boys</v>
          </cell>
          <cell r="K29" t="str">
            <v>Male</v>
          </cell>
          <cell r="L29" t="str">
            <v>Residency</v>
          </cell>
          <cell r="M29" t="str">
            <v>Town/City Place of Birth ...</v>
          </cell>
          <cell r="N29">
            <v>38264</v>
          </cell>
          <cell r="O29">
            <v>5</v>
          </cell>
          <cell r="Q29">
            <v>5</v>
          </cell>
          <cell r="R29" t="str">
            <v>X</v>
          </cell>
          <cell r="S29">
            <v>0</v>
          </cell>
          <cell r="U29">
            <v>0</v>
          </cell>
          <cell r="W29">
            <v>0</v>
          </cell>
          <cell r="Y29">
            <v>0</v>
          </cell>
          <cell r="AA29">
            <v>5</v>
          </cell>
          <cell r="AB29" t="str">
            <v>X</v>
          </cell>
          <cell r="AC29">
            <v>0</v>
          </cell>
          <cell r="AE29">
            <v>0</v>
          </cell>
          <cell r="AM29">
            <v>0</v>
          </cell>
          <cell r="AS29">
            <v>0</v>
          </cell>
          <cell r="AU29">
            <v>0</v>
          </cell>
          <cell r="AW29">
            <v>5</v>
          </cell>
          <cell r="AY29">
            <v>0</v>
          </cell>
          <cell r="BA29">
            <v>0</v>
          </cell>
          <cell r="BC29">
            <v>0</v>
          </cell>
          <cell r="BE29">
            <v>0</v>
          </cell>
          <cell r="BG29">
            <v>0</v>
          </cell>
          <cell r="BM29" t="str">
            <v>Coach ..</v>
          </cell>
          <cell r="BN29">
            <v>42891.420370370368</v>
          </cell>
          <cell r="BO29">
            <v>0</v>
          </cell>
          <cell r="BP29">
            <v>24</v>
          </cell>
          <cell r="BQ29" t="str">
            <v>Card</v>
          </cell>
          <cell r="BR29" t="b">
            <v>0</v>
          </cell>
          <cell r="BS29">
            <v>25200729660060</v>
          </cell>
          <cell r="BT29" t="str">
            <v>Address ..</v>
          </cell>
          <cell r="BU29" t="str">
            <v>13 Simpsons Way</v>
          </cell>
          <cell r="BV29" t="str">
            <v>Broughton</v>
          </cell>
          <cell r="BW29" t="str">
            <v>Flintshire [Sir y Fflint GB-FFL]</v>
          </cell>
          <cell r="BX29" t="str">
            <v>CH4 0RA</v>
          </cell>
          <cell r="BY29" t="str">
            <v>gawhuru@yahoo.co.uk</v>
          </cell>
          <cell r="BZ29">
            <v>7443145886</v>
          </cell>
          <cell r="CA29">
            <v>7443145886</v>
          </cell>
        </row>
        <row r="30">
          <cell r="A30">
            <v>28</v>
          </cell>
          <cell r="B30">
            <v>35050</v>
          </cell>
          <cell r="C30">
            <v>3387534</v>
          </cell>
          <cell r="D30" t="b">
            <v>1</v>
          </cell>
          <cell r="E30" t="str">
            <v>Michael</v>
          </cell>
          <cell r="F30" t="str">
            <v>Ozoemelam</v>
          </cell>
          <cell r="G30" t="str">
            <v>Michael OZOEMELAM</v>
          </cell>
          <cell r="H30" t="str">
            <v>West Cheshire AC</v>
          </cell>
          <cell r="I30" t="str">
            <v>School ..</v>
          </cell>
          <cell r="J30" t="str">
            <v>U15 Boys</v>
          </cell>
          <cell r="K30" t="str">
            <v>Male</v>
          </cell>
          <cell r="L30" t="str">
            <v>Residency</v>
          </cell>
          <cell r="M30" t="str">
            <v>Town/City Place of Birth ...</v>
          </cell>
          <cell r="N30">
            <v>37628</v>
          </cell>
          <cell r="O30">
            <v>4</v>
          </cell>
          <cell r="P30">
            <v>12.01</v>
          </cell>
          <cell r="Q30">
            <v>0</v>
          </cell>
          <cell r="S30">
            <v>0</v>
          </cell>
          <cell r="U30">
            <v>0</v>
          </cell>
          <cell r="W30">
            <v>0</v>
          </cell>
          <cell r="Y30">
            <v>0</v>
          </cell>
          <cell r="AA30">
            <v>0</v>
          </cell>
          <cell r="AC30">
            <v>0</v>
          </cell>
          <cell r="AE30">
            <v>0</v>
          </cell>
          <cell r="AM30">
            <v>0</v>
          </cell>
          <cell r="AS30">
            <v>0</v>
          </cell>
          <cell r="AU30">
            <v>0</v>
          </cell>
          <cell r="AW30">
            <v>0</v>
          </cell>
          <cell r="AY30">
            <v>0</v>
          </cell>
          <cell r="BA30">
            <v>0</v>
          </cell>
          <cell r="BC30">
            <v>0</v>
          </cell>
          <cell r="BE30">
            <v>0</v>
          </cell>
          <cell r="BG30">
            <v>0</v>
          </cell>
          <cell r="BM30" t="str">
            <v>Jonathon Moss</v>
          </cell>
          <cell r="BN30">
            <v>42891.630416666667</v>
          </cell>
          <cell r="BO30">
            <v>0</v>
          </cell>
          <cell r="BP30">
            <v>6</v>
          </cell>
          <cell r="BQ30" t="str">
            <v>Card</v>
          </cell>
          <cell r="BR30" t="b">
            <v>0</v>
          </cell>
          <cell r="BS30">
            <v>12742729660700</v>
          </cell>
          <cell r="BT30" t="str">
            <v>42 Weston Grove</v>
          </cell>
          <cell r="BU30" t="str">
            <v>Upton</v>
          </cell>
          <cell r="BV30" t="str">
            <v>Chester</v>
          </cell>
          <cell r="BW30" t="str">
            <v>Cheshire</v>
          </cell>
          <cell r="BX30" t="str">
            <v>CH2 1Qj</v>
          </cell>
          <cell r="BY30" t="str">
            <v>hugoze@hotmail.com</v>
          </cell>
          <cell r="BZ30" t="str">
            <v>Phone Number (Day)</v>
          </cell>
          <cell r="CA30">
            <v>7799160454</v>
          </cell>
        </row>
        <row r="31">
          <cell r="A31">
            <v>29</v>
          </cell>
          <cell r="B31">
            <v>34973</v>
          </cell>
          <cell r="C31">
            <v>2957894</v>
          </cell>
          <cell r="D31" t="b">
            <v>1</v>
          </cell>
          <cell r="E31" t="str">
            <v>Lewis</v>
          </cell>
          <cell r="F31" t="str">
            <v>Palin</v>
          </cell>
          <cell r="G31" t="str">
            <v>Lewis PALIN</v>
          </cell>
          <cell r="H31" t="str">
            <v>Crewe &amp; Nantwich AC</v>
          </cell>
          <cell r="I31" t="str">
            <v>School ..</v>
          </cell>
          <cell r="J31" t="str">
            <v>U20 Men</v>
          </cell>
          <cell r="K31" t="str">
            <v>Male</v>
          </cell>
          <cell r="L31" t="str">
            <v>Birth</v>
          </cell>
          <cell r="M31" t="str">
            <v>Crewe</v>
          </cell>
          <cell r="N31">
            <v>36604</v>
          </cell>
          <cell r="O31">
            <v>2</v>
          </cell>
          <cell r="P31">
            <v>11.5</v>
          </cell>
          <cell r="Q31">
            <v>0</v>
          </cell>
          <cell r="S31">
            <v>0</v>
          </cell>
          <cell r="U31">
            <v>0</v>
          </cell>
          <cell r="W31">
            <v>0</v>
          </cell>
          <cell r="Y31">
            <v>0</v>
          </cell>
          <cell r="AA31">
            <v>0</v>
          </cell>
          <cell r="AC31">
            <v>0</v>
          </cell>
          <cell r="AE31">
            <v>0</v>
          </cell>
          <cell r="AM31">
            <v>0</v>
          </cell>
          <cell r="AS31">
            <v>0</v>
          </cell>
          <cell r="AU31">
            <v>0</v>
          </cell>
          <cell r="AW31">
            <v>2</v>
          </cell>
          <cell r="AX31">
            <v>6.34</v>
          </cell>
          <cell r="AY31">
            <v>0</v>
          </cell>
          <cell r="BA31">
            <v>0</v>
          </cell>
          <cell r="BC31">
            <v>0</v>
          </cell>
          <cell r="BE31">
            <v>0</v>
          </cell>
          <cell r="BG31">
            <v>0</v>
          </cell>
          <cell r="BM31" t="str">
            <v>Coach ..</v>
          </cell>
          <cell r="BN31">
            <v>42891.374351851853</v>
          </cell>
          <cell r="BO31">
            <v>0</v>
          </cell>
          <cell r="BP31">
            <v>12</v>
          </cell>
          <cell r="BQ31" t="str">
            <v>Card</v>
          </cell>
          <cell r="BR31" t="b">
            <v>0</v>
          </cell>
          <cell r="BS31">
            <v>40869729659848</v>
          </cell>
          <cell r="BT31" t="str">
            <v>23 Abbey Fields</v>
          </cell>
          <cell r="BU31" t="str">
            <v>Wistaston</v>
          </cell>
          <cell r="BV31" t="str">
            <v>Crewe</v>
          </cell>
          <cell r="BW31" t="str">
            <v>cheshire</v>
          </cell>
          <cell r="BX31" t="str">
            <v>CW2 8HJ</v>
          </cell>
          <cell r="BY31" t="str">
            <v>samjpalin@hotmail.co.uk</v>
          </cell>
          <cell r="BZ31" t="str">
            <v>01270 650955</v>
          </cell>
        </row>
        <row r="32">
          <cell r="A32">
            <v>30</v>
          </cell>
          <cell r="B32">
            <v>34796</v>
          </cell>
          <cell r="C32">
            <v>3455627</v>
          </cell>
          <cell r="D32" t="b">
            <v>1</v>
          </cell>
          <cell r="E32" t="str">
            <v>Ethan</v>
          </cell>
          <cell r="F32" t="str">
            <v>Pender</v>
          </cell>
          <cell r="G32" t="str">
            <v>Ethan PENDER</v>
          </cell>
          <cell r="H32" t="str">
            <v>Crewe &amp; Nantwich AC</v>
          </cell>
          <cell r="I32" t="str">
            <v>Dingle primary</v>
          </cell>
          <cell r="J32" t="str">
            <v>U13 Boys</v>
          </cell>
          <cell r="K32" t="str">
            <v>Male</v>
          </cell>
          <cell r="L32" t="str">
            <v>Birth</v>
          </cell>
          <cell r="M32" t="str">
            <v>Crewe</v>
          </cell>
          <cell r="N32">
            <v>38614</v>
          </cell>
          <cell r="O32">
            <v>5</v>
          </cell>
          <cell r="P32">
            <v>14.5</v>
          </cell>
          <cell r="Q32">
            <v>5</v>
          </cell>
          <cell r="R32" t="str">
            <v>X</v>
          </cell>
          <cell r="S32">
            <v>0</v>
          </cell>
          <cell r="U32">
            <v>0</v>
          </cell>
          <cell r="W32">
            <v>0</v>
          </cell>
          <cell r="Y32">
            <v>0</v>
          </cell>
          <cell r="AA32">
            <v>0</v>
          </cell>
          <cell r="AC32">
            <v>0</v>
          </cell>
          <cell r="AE32">
            <v>0</v>
          </cell>
          <cell r="AM32">
            <v>0</v>
          </cell>
          <cell r="AS32">
            <v>5</v>
          </cell>
          <cell r="AT32" t="str">
            <v>X</v>
          </cell>
          <cell r="AU32">
            <v>0</v>
          </cell>
          <cell r="AW32">
            <v>5</v>
          </cell>
          <cell r="AX32">
            <v>3.96</v>
          </cell>
          <cell r="AY32">
            <v>0</v>
          </cell>
          <cell r="BA32">
            <v>0</v>
          </cell>
          <cell r="BC32">
            <v>0</v>
          </cell>
          <cell r="BE32">
            <v>0</v>
          </cell>
          <cell r="BG32">
            <v>5</v>
          </cell>
          <cell r="BH32" t="str">
            <v>X</v>
          </cell>
          <cell r="BM32" t="str">
            <v>Wendy valentine</v>
          </cell>
          <cell r="BN32">
            <v>42860.269849537035</v>
          </cell>
          <cell r="BO32" t="str">
            <v>1L219190U74436337</v>
          </cell>
          <cell r="BP32">
            <v>30</v>
          </cell>
          <cell r="BQ32" t="str">
            <v>Card</v>
          </cell>
          <cell r="BR32" t="b">
            <v>1</v>
          </cell>
          <cell r="BS32">
            <v>33631375735257</v>
          </cell>
          <cell r="BT32" t="str">
            <v>21 Grenville close haslington</v>
          </cell>
          <cell r="BV32" t="str">
            <v>Crewe</v>
          </cell>
          <cell r="BW32" t="str">
            <v>Cheshire</v>
          </cell>
          <cell r="BX32" t="str">
            <v>Cw15tu</v>
          </cell>
          <cell r="BY32" t="str">
            <v>anita-short@sky.com</v>
          </cell>
          <cell r="BZ32">
            <v>7799627996</v>
          </cell>
          <cell r="CA32">
            <v>7799627996</v>
          </cell>
        </row>
        <row r="33">
          <cell r="A33">
            <v>31</v>
          </cell>
          <cell r="B33">
            <v>35166</v>
          </cell>
          <cell r="C33">
            <v>9999999</v>
          </cell>
          <cell r="D33" t="b">
            <v>1</v>
          </cell>
          <cell r="E33" t="str">
            <v>Matthew</v>
          </cell>
          <cell r="F33" t="str">
            <v>Pennington</v>
          </cell>
          <cell r="G33" t="str">
            <v>Matthew PENNINGTON</v>
          </cell>
          <cell r="H33" t="str">
            <v>Vale Royal AC</v>
          </cell>
          <cell r="I33" t="str">
            <v>School ..</v>
          </cell>
          <cell r="J33" t="str">
            <v>U13 Boys</v>
          </cell>
          <cell r="K33" t="str">
            <v>Male</v>
          </cell>
          <cell r="L33" t="str">
            <v>Birth</v>
          </cell>
          <cell r="M33" t="str">
            <v>Town/City Place of Birth ...</v>
          </cell>
          <cell r="N33">
            <v>38927</v>
          </cell>
          <cell r="O33">
            <v>5</v>
          </cell>
          <cell r="P33" t="str">
            <v>X</v>
          </cell>
          <cell r="Q33">
            <v>5</v>
          </cell>
          <cell r="R33" t="str">
            <v>X</v>
          </cell>
          <cell r="S33">
            <v>0</v>
          </cell>
          <cell r="U33">
            <v>0</v>
          </cell>
          <cell r="W33">
            <v>0</v>
          </cell>
          <cell r="Y33">
            <v>0</v>
          </cell>
          <cell r="AA33">
            <v>0</v>
          </cell>
          <cell r="AC33">
            <v>0</v>
          </cell>
          <cell r="AE33">
            <v>0</v>
          </cell>
          <cell r="AM33">
            <v>0</v>
          </cell>
          <cell r="AS33">
            <v>0</v>
          </cell>
          <cell r="AU33">
            <v>0</v>
          </cell>
          <cell r="AW33">
            <v>0</v>
          </cell>
          <cell r="AY33">
            <v>0</v>
          </cell>
          <cell r="BA33">
            <v>0</v>
          </cell>
          <cell r="BC33">
            <v>0</v>
          </cell>
          <cell r="BE33">
            <v>0</v>
          </cell>
          <cell r="BG33">
            <v>0</v>
          </cell>
          <cell r="BM33" t="str">
            <v>Coach ..</v>
          </cell>
          <cell r="BN33">
            <v>42952.207858796297</v>
          </cell>
          <cell r="BO33" t="str">
            <v>89T33801CH592330F</v>
          </cell>
          <cell r="BP33">
            <v>6</v>
          </cell>
          <cell r="BQ33" t="str">
            <v>Card</v>
          </cell>
          <cell r="BR33" t="b">
            <v>1</v>
          </cell>
          <cell r="BS33">
            <v>99310729660856</v>
          </cell>
          <cell r="BT33" t="str">
            <v>13 Abbey Way</v>
          </cell>
          <cell r="BV33" t="str">
            <v>Northwich</v>
          </cell>
          <cell r="BW33" t="str">
            <v>Cheshire</v>
          </cell>
          <cell r="BX33" t="str">
            <v>CW8 1LY</v>
          </cell>
          <cell r="BY33" t="str">
            <v>jopenningtondesign@gmail.com</v>
          </cell>
          <cell r="BZ33" t="str">
            <v>07817 882756</v>
          </cell>
          <cell r="CA33" t="str">
            <v>07817 882756</v>
          </cell>
        </row>
        <row r="34">
          <cell r="A34">
            <v>32</v>
          </cell>
          <cell r="B34">
            <v>34648</v>
          </cell>
          <cell r="C34">
            <v>3669105</v>
          </cell>
          <cell r="D34" t="b">
            <v>1</v>
          </cell>
          <cell r="E34" t="str">
            <v>Oliver</v>
          </cell>
          <cell r="F34" t="str">
            <v>Revill</v>
          </cell>
          <cell r="G34" t="str">
            <v>Oliver REVILL</v>
          </cell>
          <cell r="H34" t="str">
            <v>Macclesfield Harriers &amp; AC</v>
          </cell>
          <cell r="I34" t="str">
            <v>School ..</v>
          </cell>
          <cell r="J34" t="str">
            <v>U13 Boys</v>
          </cell>
          <cell r="K34" t="str">
            <v>Male</v>
          </cell>
          <cell r="L34" t="str">
            <v>Birth</v>
          </cell>
          <cell r="M34" t="str">
            <v>Macclesfield</v>
          </cell>
          <cell r="N34">
            <v>38810</v>
          </cell>
          <cell r="O34">
            <v>5</v>
          </cell>
          <cell r="P34" t="str">
            <v>X</v>
          </cell>
          <cell r="Q34">
            <v>0</v>
          </cell>
          <cell r="S34">
            <v>0</v>
          </cell>
          <cell r="U34">
            <v>0</v>
          </cell>
          <cell r="W34">
            <v>0</v>
          </cell>
          <cell r="Y34">
            <v>0</v>
          </cell>
          <cell r="AA34">
            <v>0</v>
          </cell>
          <cell r="AC34">
            <v>0</v>
          </cell>
          <cell r="AE34">
            <v>0</v>
          </cell>
          <cell r="AM34">
            <v>0</v>
          </cell>
          <cell r="AS34">
            <v>5</v>
          </cell>
          <cell r="AU34">
            <v>0</v>
          </cell>
          <cell r="AW34">
            <v>5</v>
          </cell>
          <cell r="AX34" t="str">
            <v>X</v>
          </cell>
          <cell r="AY34">
            <v>0</v>
          </cell>
          <cell r="BA34">
            <v>0</v>
          </cell>
          <cell r="BC34">
            <v>0</v>
          </cell>
          <cell r="BE34">
            <v>0</v>
          </cell>
          <cell r="BG34">
            <v>5</v>
          </cell>
          <cell r="BH34" t="str">
            <v>X</v>
          </cell>
          <cell r="BM34" t="str">
            <v>Coach ..</v>
          </cell>
          <cell r="BN34">
            <v>42830.200312499997</v>
          </cell>
          <cell r="BO34">
            <v>0</v>
          </cell>
          <cell r="BP34">
            <v>18</v>
          </cell>
          <cell r="BQ34" t="str">
            <v>Card</v>
          </cell>
          <cell r="BR34" t="b">
            <v>0</v>
          </cell>
          <cell r="BS34">
            <v>23572375733060</v>
          </cell>
          <cell r="BT34" t="str">
            <v>32 Lakeside</v>
          </cell>
          <cell r="BU34" t="str">
            <v>Bosley</v>
          </cell>
          <cell r="BV34" t="str">
            <v>Macclesfield</v>
          </cell>
          <cell r="BW34" t="str">
            <v>Cheshire</v>
          </cell>
          <cell r="BX34" t="str">
            <v>SK11 0PL</v>
          </cell>
          <cell r="BY34" t="str">
            <v>revillrams@gmail.com</v>
          </cell>
          <cell r="BZ34" t="str">
            <v>01260 223 110</v>
          </cell>
          <cell r="CA34">
            <v>7549663042</v>
          </cell>
        </row>
        <row r="35">
          <cell r="A35">
            <v>33</v>
          </cell>
          <cell r="B35">
            <v>34371</v>
          </cell>
          <cell r="C35">
            <v>3673124</v>
          </cell>
          <cell r="D35" t="b">
            <v>1</v>
          </cell>
          <cell r="E35" t="str">
            <v>Benjamin</v>
          </cell>
          <cell r="F35" t="str">
            <v>Rutherford</v>
          </cell>
          <cell r="G35" t="str">
            <v>Benjamin RUTHERFORD</v>
          </cell>
          <cell r="H35" t="str">
            <v>West Cheshire AC</v>
          </cell>
          <cell r="I35" t="str">
            <v>Upton High School</v>
          </cell>
          <cell r="J35" t="str">
            <v>U15 Boys</v>
          </cell>
          <cell r="K35" t="str">
            <v>Male</v>
          </cell>
          <cell r="L35" t="str">
            <v>Birth</v>
          </cell>
          <cell r="M35" t="str">
            <v>Chester</v>
          </cell>
          <cell r="N35">
            <v>37586</v>
          </cell>
          <cell r="O35">
            <v>4</v>
          </cell>
          <cell r="P35" t="str">
            <v>X</v>
          </cell>
          <cell r="Q35">
            <v>0</v>
          </cell>
          <cell r="S35">
            <v>0</v>
          </cell>
          <cell r="U35">
            <v>0</v>
          </cell>
          <cell r="W35">
            <v>0</v>
          </cell>
          <cell r="Y35">
            <v>0</v>
          </cell>
          <cell r="AA35">
            <v>0</v>
          </cell>
          <cell r="AC35">
            <v>0</v>
          </cell>
          <cell r="AE35">
            <v>0</v>
          </cell>
          <cell r="AM35">
            <v>0</v>
          </cell>
          <cell r="AS35">
            <v>4</v>
          </cell>
          <cell r="AT35" t="str">
            <v>X</v>
          </cell>
          <cell r="AU35">
            <v>0</v>
          </cell>
          <cell r="AW35">
            <v>0</v>
          </cell>
          <cell r="AY35">
            <v>0</v>
          </cell>
          <cell r="BA35">
            <v>0</v>
          </cell>
          <cell r="BC35">
            <v>0</v>
          </cell>
          <cell r="BE35">
            <v>0</v>
          </cell>
          <cell r="BG35">
            <v>0</v>
          </cell>
          <cell r="BM35" t="str">
            <v>West Cheshire Athletics</v>
          </cell>
          <cell r="BN35">
            <v>42740.446886574071</v>
          </cell>
          <cell r="BO35" t="str">
            <v>5DV80926CH845342U</v>
          </cell>
          <cell r="BP35">
            <v>12</v>
          </cell>
          <cell r="BQ35" t="str">
            <v>Card</v>
          </cell>
          <cell r="BR35" t="b">
            <v>1</v>
          </cell>
          <cell r="BS35">
            <v>26112741637123</v>
          </cell>
          <cell r="BT35" t="str">
            <v>31 Wealstone Lane</v>
          </cell>
          <cell r="BU35" t="str">
            <v>Upton</v>
          </cell>
          <cell r="BV35" t="str">
            <v>Chester</v>
          </cell>
          <cell r="BW35" t="str">
            <v>Cheshire</v>
          </cell>
          <cell r="BX35" t="str">
            <v>CH2 1HD</v>
          </cell>
          <cell r="BY35" t="str">
            <v>toni.rutherford@googlemail.com</v>
          </cell>
          <cell r="BZ35" t="str">
            <v>01244 375004</v>
          </cell>
          <cell r="CA35">
            <v>7496511045</v>
          </cell>
        </row>
        <row r="36">
          <cell r="A36">
            <v>34</v>
          </cell>
          <cell r="B36">
            <v>34986</v>
          </cell>
          <cell r="C36">
            <v>123456654321</v>
          </cell>
          <cell r="D36" t="b">
            <v>1</v>
          </cell>
          <cell r="E36" t="str">
            <v>Darren</v>
          </cell>
          <cell r="F36" t="str">
            <v>Scott</v>
          </cell>
          <cell r="G36" t="str">
            <v>Darren SCOTT</v>
          </cell>
          <cell r="H36" t="str">
            <v>St Helens Sutton AC</v>
          </cell>
          <cell r="I36" t="str">
            <v>School ..</v>
          </cell>
          <cell r="J36" t="str">
            <v>Senior Men</v>
          </cell>
          <cell r="K36" t="str">
            <v>Male</v>
          </cell>
          <cell r="L36" t="str">
            <v>Birth</v>
          </cell>
          <cell r="M36" t="str">
            <v>Town/City Place of Birth ...</v>
          </cell>
          <cell r="N36">
            <v>25269</v>
          </cell>
          <cell r="O36">
            <v>1</v>
          </cell>
          <cell r="P36">
            <v>11.5</v>
          </cell>
          <cell r="Q36">
            <v>0</v>
          </cell>
          <cell r="S36">
            <v>0</v>
          </cell>
          <cell r="U36">
            <v>0</v>
          </cell>
          <cell r="W36">
            <v>0</v>
          </cell>
          <cell r="Y36">
            <v>0</v>
          </cell>
          <cell r="AA36">
            <v>0</v>
          </cell>
          <cell r="AC36">
            <v>0</v>
          </cell>
          <cell r="AE36">
            <v>0</v>
          </cell>
          <cell r="AM36">
            <v>0</v>
          </cell>
          <cell r="AS36">
            <v>0</v>
          </cell>
          <cell r="AU36">
            <v>0</v>
          </cell>
          <cell r="AW36">
            <v>0</v>
          </cell>
          <cell r="AY36">
            <v>0</v>
          </cell>
          <cell r="BA36">
            <v>0</v>
          </cell>
          <cell r="BC36">
            <v>0</v>
          </cell>
          <cell r="BE36">
            <v>0</v>
          </cell>
          <cell r="BG36">
            <v>0</v>
          </cell>
          <cell r="BM36" t="str">
            <v>Coach ..</v>
          </cell>
          <cell r="BN36">
            <v>42891.472974537035</v>
          </cell>
          <cell r="BO36" t="str">
            <v>5KC75073B2759963U</v>
          </cell>
          <cell r="BP36">
            <v>6</v>
          </cell>
          <cell r="BQ36" t="str">
            <v>Card</v>
          </cell>
          <cell r="BR36" t="b">
            <v>1</v>
          </cell>
          <cell r="BS36">
            <v>21350729660222</v>
          </cell>
          <cell r="BT36" t="str">
            <v>38 Bridgeway east</v>
          </cell>
          <cell r="BV36" t="str">
            <v>Windmill hill</v>
          </cell>
          <cell r="BW36" t="str">
            <v>cheshire</v>
          </cell>
          <cell r="BX36" t="str">
            <v>wa7 6ld</v>
          </cell>
          <cell r="BY36" t="str">
            <v>scotty.40@hotmail.co.uk</v>
          </cell>
          <cell r="BZ36" t="str">
            <v>Phone Number (Day)</v>
          </cell>
          <cell r="CA36">
            <v>7903971307</v>
          </cell>
        </row>
        <row r="37">
          <cell r="A37">
            <v>35</v>
          </cell>
          <cell r="B37">
            <v>32335</v>
          </cell>
          <cell r="C37">
            <v>3294733</v>
          </cell>
          <cell r="D37" t="b">
            <v>1</v>
          </cell>
          <cell r="E37" t="str">
            <v>Jacob</v>
          </cell>
          <cell r="F37" t="str">
            <v>Simmonds</v>
          </cell>
          <cell r="G37" t="str">
            <v>Jacob SIMMONDS</v>
          </cell>
          <cell r="H37" t="str">
            <v>West Cheshire AC</v>
          </cell>
          <cell r="I37" t="str">
            <v>Helsby High School</v>
          </cell>
          <cell r="J37" t="str">
            <v>U17 Men</v>
          </cell>
          <cell r="K37" t="str">
            <v>Male</v>
          </cell>
          <cell r="L37" t="str">
            <v>Birth</v>
          </cell>
          <cell r="M37" t="str">
            <v>Chester/20th Nov 2001</v>
          </cell>
          <cell r="N37">
            <v>37215</v>
          </cell>
          <cell r="O37">
            <v>3</v>
          </cell>
          <cell r="P37" t="str">
            <v>X</v>
          </cell>
          <cell r="Q37">
            <v>3</v>
          </cell>
          <cell r="R37" t="str">
            <v>X</v>
          </cell>
          <cell r="S37">
            <v>0</v>
          </cell>
          <cell r="U37">
            <v>0</v>
          </cell>
          <cell r="W37">
            <v>0</v>
          </cell>
          <cell r="Y37">
            <v>0</v>
          </cell>
          <cell r="AA37">
            <v>0</v>
          </cell>
          <cell r="AC37">
            <v>0</v>
          </cell>
          <cell r="AE37">
            <v>0</v>
          </cell>
          <cell r="AM37">
            <v>0</v>
          </cell>
          <cell r="AS37">
            <v>0</v>
          </cell>
          <cell r="AU37">
            <v>0</v>
          </cell>
          <cell r="AW37">
            <v>0</v>
          </cell>
          <cell r="AY37">
            <v>0</v>
          </cell>
          <cell r="BA37">
            <v>0</v>
          </cell>
          <cell r="BC37">
            <v>0</v>
          </cell>
          <cell r="BE37">
            <v>0</v>
          </cell>
          <cell r="BG37">
            <v>0</v>
          </cell>
          <cell r="BM37" t="str">
            <v>Jonathan Moss</v>
          </cell>
          <cell r="BN37">
            <v>42798.603159722225</v>
          </cell>
          <cell r="BO37" t="str">
            <v>8K3974130D517963Y</v>
          </cell>
          <cell r="BP37">
            <v>12</v>
          </cell>
          <cell r="BQ37" t="str">
            <v>Card</v>
          </cell>
          <cell r="BR37" t="b">
            <v>1</v>
          </cell>
          <cell r="BS37">
            <v>20111102062787</v>
          </cell>
          <cell r="BT37" t="str">
            <v>Hill Farm</v>
          </cell>
          <cell r="BU37" t="str">
            <v>Picton</v>
          </cell>
          <cell r="BV37" t="str">
            <v>Chester</v>
          </cell>
          <cell r="BW37" t="str">
            <v>Cheshire</v>
          </cell>
          <cell r="BX37" t="str">
            <v>CH2 4HE</v>
          </cell>
          <cell r="BY37" t="str">
            <v>cavsimmonds@googlemail.com</v>
          </cell>
          <cell r="BZ37">
            <v>7754438777</v>
          </cell>
          <cell r="CA37">
            <v>7754438777</v>
          </cell>
          <cell r="CB37" t="b">
            <v>1</v>
          </cell>
        </row>
        <row r="38">
          <cell r="A38">
            <v>36</v>
          </cell>
          <cell r="B38">
            <v>33971</v>
          </cell>
          <cell r="C38">
            <v>3538387</v>
          </cell>
          <cell r="D38" t="b">
            <v>1</v>
          </cell>
          <cell r="E38" t="str">
            <v>Oscar</v>
          </cell>
          <cell r="F38" t="str">
            <v>Smith</v>
          </cell>
          <cell r="G38" t="str">
            <v>Oscar SMITH</v>
          </cell>
          <cell r="H38" t="str">
            <v>Crewe &amp; Nantwich AC</v>
          </cell>
          <cell r="I38" t="str">
            <v>Holmes Chapel Comprehensive School</v>
          </cell>
          <cell r="J38" t="str">
            <v>U17 Men</v>
          </cell>
          <cell r="K38" t="str">
            <v>Male</v>
          </cell>
          <cell r="L38" t="str">
            <v>Residency</v>
          </cell>
          <cell r="M38" t="str">
            <v>Crewe</v>
          </cell>
          <cell r="N38">
            <v>37482</v>
          </cell>
          <cell r="O38">
            <v>3</v>
          </cell>
          <cell r="P38">
            <v>13.6</v>
          </cell>
          <cell r="Q38">
            <v>3</v>
          </cell>
          <cell r="R38">
            <v>25.7</v>
          </cell>
          <cell r="S38">
            <v>0</v>
          </cell>
          <cell r="U38">
            <v>0</v>
          </cell>
          <cell r="W38">
            <v>0</v>
          </cell>
          <cell r="Y38">
            <v>0</v>
          </cell>
          <cell r="AA38">
            <v>0</v>
          </cell>
          <cell r="AC38">
            <v>0</v>
          </cell>
          <cell r="AE38">
            <v>0</v>
          </cell>
          <cell r="AM38">
            <v>0</v>
          </cell>
          <cell r="AS38">
            <v>0</v>
          </cell>
          <cell r="AU38">
            <v>0</v>
          </cell>
          <cell r="AW38">
            <v>0</v>
          </cell>
          <cell r="AY38">
            <v>0</v>
          </cell>
          <cell r="BA38">
            <v>0</v>
          </cell>
          <cell r="BC38">
            <v>0</v>
          </cell>
          <cell r="BE38">
            <v>0</v>
          </cell>
          <cell r="BG38">
            <v>0</v>
          </cell>
          <cell r="BM38" t="str">
            <v>Coach ..</v>
          </cell>
          <cell r="BN38">
            <v>42852.220682870371</v>
          </cell>
          <cell r="BO38" t="str">
            <v>8LF35644JD2358101</v>
          </cell>
          <cell r="BP38">
            <v>12</v>
          </cell>
          <cell r="BQ38" t="str">
            <v>Card</v>
          </cell>
          <cell r="BR38" t="b">
            <v>1</v>
          </cell>
          <cell r="BS38">
            <v>1936933833632</v>
          </cell>
          <cell r="BT38" t="str">
            <v>106 Chester Road</v>
          </cell>
          <cell r="BU38" t="str">
            <v>Holmes Chapel</v>
          </cell>
          <cell r="BV38" t="str">
            <v>Crewe</v>
          </cell>
          <cell r="BW38" t="str">
            <v>Cheshire</v>
          </cell>
          <cell r="BX38" t="str">
            <v>CW4 7DS</v>
          </cell>
          <cell r="BY38" t="str">
            <v>fi@paulandfi.co.uk</v>
          </cell>
          <cell r="BZ38" t="str">
            <v>01477 535713</v>
          </cell>
          <cell r="CA38" t="str">
            <v>07952 101644</v>
          </cell>
        </row>
        <row r="39">
          <cell r="A39">
            <v>37</v>
          </cell>
          <cell r="B39">
            <v>33978</v>
          </cell>
          <cell r="C39">
            <v>3373625</v>
          </cell>
          <cell r="D39" t="b">
            <v>1</v>
          </cell>
          <cell r="E39" t="str">
            <v>Nathan</v>
          </cell>
          <cell r="F39" t="str">
            <v>Stapleton</v>
          </cell>
          <cell r="G39" t="str">
            <v>Nathan STAPLETON</v>
          </cell>
          <cell r="H39" t="str">
            <v>Vale Royal AC</v>
          </cell>
          <cell r="I39" t="str">
            <v>St Nicholas Catholic High</v>
          </cell>
          <cell r="J39" t="str">
            <v>U15 Boys</v>
          </cell>
          <cell r="K39" t="str">
            <v>Male</v>
          </cell>
          <cell r="L39" t="str">
            <v>Residency</v>
          </cell>
          <cell r="M39" t="str">
            <v>Chester</v>
          </cell>
          <cell r="N39">
            <v>37621</v>
          </cell>
          <cell r="O39">
            <v>4</v>
          </cell>
          <cell r="P39">
            <v>13.4</v>
          </cell>
          <cell r="Q39">
            <v>4</v>
          </cell>
          <cell r="R39">
            <v>27.85</v>
          </cell>
          <cell r="S39">
            <v>0</v>
          </cell>
          <cell r="U39">
            <v>0</v>
          </cell>
          <cell r="W39">
            <v>0</v>
          </cell>
          <cell r="Y39">
            <v>0</v>
          </cell>
          <cell r="AA39">
            <v>0</v>
          </cell>
          <cell r="AC39">
            <v>0</v>
          </cell>
          <cell r="AE39">
            <v>0</v>
          </cell>
          <cell r="AM39">
            <v>0</v>
          </cell>
          <cell r="AS39">
            <v>0</v>
          </cell>
          <cell r="AU39">
            <v>0</v>
          </cell>
          <cell r="AW39">
            <v>0</v>
          </cell>
          <cell r="AY39">
            <v>0</v>
          </cell>
          <cell r="BA39">
            <v>0</v>
          </cell>
          <cell r="BC39">
            <v>0</v>
          </cell>
          <cell r="BE39">
            <v>0</v>
          </cell>
          <cell r="BG39">
            <v>0</v>
          </cell>
          <cell r="BM39" t="str">
            <v>Harry Evans</v>
          </cell>
          <cell r="BN39">
            <v>42852.242175925923</v>
          </cell>
          <cell r="BO39" t="str">
            <v>3W9783585L693700J</v>
          </cell>
          <cell r="BP39">
            <v>12</v>
          </cell>
          <cell r="BQ39" t="str">
            <v>Bank</v>
          </cell>
          <cell r="BR39" t="b">
            <v>1</v>
          </cell>
          <cell r="BS39">
            <v>2017233833663</v>
          </cell>
          <cell r="BT39" t="str">
            <v>19 Oak Meadow</v>
          </cell>
          <cell r="BU39" t="str">
            <v>Weaverham</v>
          </cell>
          <cell r="BV39" t="str">
            <v>Northwich</v>
          </cell>
          <cell r="BW39" t="str">
            <v>Cheshire</v>
          </cell>
          <cell r="BX39" t="str">
            <v>CW8 3AX</v>
          </cell>
          <cell r="BY39" t="str">
            <v>steveastapleton@hotmail.com</v>
          </cell>
          <cell r="BZ39" t="str">
            <v>01606 854622</v>
          </cell>
          <cell r="CA39" t="str">
            <v>07833 090260</v>
          </cell>
        </row>
        <row r="40">
          <cell r="A40">
            <v>38</v>
          </cell>
          <cell r="B40">
            <v>34853</v>
          </cell>
          <cell r="C40">
            <v>3455636</v>
          </cell>
          <cell r="D40" t="b">
            <v>1</v>
          </cell>
          <cell r="E40" t="str">
            <v>Thomas</v>
          </cell>
          <cell r="F40" t="str">
            <v>Stokes</v>
          </cell>
          <cell r="G40" t="str">
            <v>Thomas STOKES</v>
          </cell>
          <cell r="H40" t="str">
            <v>Crewe &amp; Nantwich AC</v>
          </cell>
          <cell r="I40" t="str">
            <v>Pear Tree Primary School</v>
          </cell>
          <cell r="J40" t="str">
            <v>U13 Boys</v>
          </cell>
          <cell r="K40" t="str">
            <v>Male</v>
          </cell>
          <cell r="L40" t="str">
            <v>Residency</v>
          </cell>
          <cell r="M40" t="str">
            <v>Warrington</v>
          </cell>
          <cell r="N40">
            <v>38635</v>
          </cell>
          <cell r="O40">
            <v>5</v>
          </cell>
          <cell r="P40">
            <v>15.1</v>
          </cell>
          <cell r="Q40">
            <v>5</v>
          </cell>
          <cell r="R40">
            <v>30.28</v>
          </cell>
          <cell r="S40">
            <v>0</v>
          </cell>
          <cell r="U40">
            <v>5</v>
          </cell>
          <cell r="V40">
            <v>2.39</v>
          </cell>
          <cell r="W40">
            <v>5</v>
          </cell>
          <cell r="X40">
            <v>5.22</v>
          </cell>
          <cell r="Y40">
            <v>0</v>
          </cell>
          <cell r="AA40">
            <v>0</v>
          </cell>
          <cell r="AC40">
            <v>0</v>
          </cell>
          <cell r="AE40">
            <v>0</v>
          </cell>
          <cell r="AM40">
            <v>0</v>
          </cell>
          <cell r="AS40">
            <v>0</v>
          </cell>
          <cell r="AU40">
            <v>0</v>
          </cell>
          <cell r="AW40">
            <v>5</v>
          </cell>
          <cell r="AX40">
            <v>3.71</v>
          </cell>
          <cell r="AY40">
            <v>0</v>
          </cell>
          <cell r="BA40">
            <v>0</v>
          </cell>
          <cell r="BC40">
            <v>0</v>
          </cell>
          <cell r="BE40">
            <v>0</v>
          </cell>
          <cell r="BG40">
            <v>5</v>
          </cell>
          <cell r="BH40">
            <v>22.55</v>
          </cell>
          <cell r="BM40" t="str">
            <v>Coach ..</v>
          </cell>
          <cell r="BN40">
            <v>42860.533391203702</v>
          </cell>
          <cell r="BO40" t="str">
            <v>05078024X9814534V</v>
          </cell>
          <cell r="BP40">
            <v>36</v>
          </cell>
          <cell r="BQ40" t="str">
            <v>Card</v>
          </cell>
          <cell r="BR40" t="b">
            <v>1</v>
          </cell>
          <cell r="BS40">
            <v>19755375735989</v>
          </cell>
          <cell r="BT40" t="str">
            <v>5 Dunnillow Field</v>
          </cell>
          <cell r="BU40" t="str">
            <v>Stapeley</v>
          </cell>
          <cell r="BV40" t="str">
            <v>Nantwich</v>
          </cell>
          <cell r="BW40" t="str">
            <v>Cheshire</v>
          </cell>
          <cell r="BX40" t="str">
            <v>CW5 7GX</v>
          </cell>
          <cell r="BY40" t="str">
            <v>dbailey4569@hotmail.com</v>
          </cell>
          <cell r="BZ40">
            <v>1270618804</v>
          </cell>
          <cell r="CA40">
            <v>7815742336</v>
          </cell>
        </row>
        <row r="41">
          <cell r="A41">
            <v>39</v>
          </cell>
          <cell r="B41">
            <v>34996</v>
          </cell>
          <cell r="C41">
            <v>3580020</v>
          </cell>
          <cell r="D41" t="b">
            <v>1</v>
          </cell>
          <cell r="E41" t="str">
            <v>Benjamen</v>
          </cell>
          <cell r="F41" t="str">
            <v>Thorn</v>
          </cell>
          <cell r="G41" t="str">
            <v>Benjamen THORN</v>
          </cell>
          <cell r="H41" t="str">
            <v>Vale Royal AC</v>
          </cell>
          <cell r="I41" t="str">
            <v>Weaverham High School</v>
          </cell>
          <cell r="J41" t="str">
            <v>U13 Boys</v>
          </cell>
          <cell r="K41" t="str">
            <v>Male</v>
          </cell>
          <cell r="L41" t="str">
            <v>Birth</v>
          </cell>
          <cell r="M41" t="str">
            <v>Town/City Place of Birth ...</v>
          </cell>
          <cell r="N41">
            <v>38332</v>
          </cell>
          <cell r="O41">
            <v>5</v>
          </cell>
          <cell r="P41" t="str">
            <v>X</v>
          </cell>
          <cell r="Q41">
            <v>0</v>
          </cell>
          <cell r="S41">
            <v>0</v>
          </cell>
          <cell r="U41">
            <v>0</v>
          </cell>
          <cell r="W41">
            <v>0</v>
          </cell>
          <cell r="Y41">
            <v>0</v>
          </cell>
          <cell r="AA41">
            <v>0</v>
          </cell>
          <cell r="AC41">
            <v>0</v>
          </cell>
          <cell r="AE41">
            <v>0</v>
          </cell>
          <cell r="AM41">
            <v>0</v>
          </cell>
          <cell r="AS41">
            <v>0</v>
          </cell>
          <cell r="AU41">
            <v>0</v>
          </cell>
          <cell r="AW41">
            <v>5</v>
          </cell>
          <cell r="AX41" t="str">
            <v>X</v>
          </cell>
          <cell r="AY41">
            <v>0</v>
          </cell>
          <cell r="BA41">
            <v>5</v>
          </cell>
          <cell r="BB41" t="str">
            <v>X</v>
          </cell>
          <cell r="BC41">
            <v>5</v>
          </cell>
          <cell r="BD41" t="str">
            <v>X</v>
          </cell>
          <cell r="BE41">
            <v>0</v>
          </cell>
          <cell r="BG41">
            <v>5</v>
          </cell>
          <cell r="BH41" t="str">
            <v>X</v>
          </cell>
          <cell r="BM41" t="str">
            <v>Nick Kelly</v>
          </cell>
          <cell r="BN41">
            <v>42891.499849537038</v>
          </cell>
          <cell r="BO41" t="str">
            <v>0EG969229P0019925</v>
          </cell>
          <cell r="BP41">
            <v>30</v>
          </cell>
          <cell r="BQ41" t="str">
            <v>Card</v>
          </cell>
          <cell r="BR41" t="b">
            <v>1</v>
          </cell>
          <cell r="BS41">
            <v>11122729660262</v>
          </cell>
          <cell r="BT41" t="str">
            <v>2 Weaverham Road</v>
          </cell>
          <cell r="BU41" t="str">
            <v>Cuddington</v>
          </cell>
          <cell r="BV41" t="str">
            <v>Northwich</v>
          </cell>
          <cell r="BW41" t="str">
            <v>Cheshire</v>
          </cell>
          <cell r="BX41" t="str">
            <v>CW8 2NJ</v>
          </cell>
          <cell r="BY41" t="str">
            <v>robertedwardthorn@yahoo.co.uk</v>
          </cell>
          <cell r="BZ41">
            <v>1606888663</v>
          </cell>
          <cell r="CA41">
            <v>7753902798</v>
          </cell>
        </row>
        <row r="42">
          <cell r="A42">
            <v>40</v>
          </cell>
          <cell r="B42">
            <v>34919</v>
          </cell>
          <cell r="C42">
            <v>3350677</v>
          </cell>
          <cell r="D42" t="b">
            <v>1</v>
          </cell>
          <cell r="E42" t="str">
            <v>Benjamin</v>
          </cell>
          <cell r="F42" t="str">
            <v>Verbickas</v>
          </cell>
          <cell r="G42" t="str">
            <v>Benjamin VERBICKAS</v>
          </cell>
          <cell r="H42" t="str">
            <v>Crewe &amp; Nantwich AC</v>
          </cell>
          <cell r="I42" t="str">
            <v>sandbach school</v>
          </cell>
          <cell r="J42" t="str">
            <v>U15 Boys</v>
          </cell>
          <cell r="K42" t="str">
            <v>Male</v>
          </cell>
          <cell r="L42" t="str">
            <v>Residency</v>
          </cell>
          <cell r="M42" t="str">
            <v>manchester</v>
          </cell>
          <cell r="N42">
            <v>37871</v>
          </cell>
          <cell r="O42">
            <v>4</v>
          </cell>
          <cell r="P42">
            <v>12.73</v>
          </cell>
          <cell r="Q42">
            <v>4</v>
          </cell>
          <cell r="R42">
            <v>25.3</v>
          </cell>
          <cell r="S42">
            <v>0</v>
          </cell>
          <cell r="U42">
            <v>0</v>
          </cell>
          <cell r="W42">
            <v>0</v>
          </cell>
          <cell r="Y42">
            <v>0</v>
          </cell>
          <cell r="AA42">
            <v>0</v>
          </cell>
          <cell r="AC42">
            <v>0</v>
          </cell>
          <cell r="AE42">
            <v>0</v>
          </cell>
          <cell r="AM42">
            <v>0</v>
          </cell>
          <cell r="AS42">
            <v>0</v>
          </cell>
          <cell r="AU42">
            <v>0</v>
          </cell>
          <cell r="AW42">
            <v>0</v>
          </cell>
          <cell r="AY42">
            <v>0</v>
          </cell>
          <cell r="BA42">
            <v>0</v>
          </cell>
          <cell r="BC42">
            <v>0</v>
          </cell>
          <cell r="BE42">
            <v>0</v>
          </cell>
          <cell r="BG42">
            <v>0</v>
          </cell>
          <cell r="BM42" t="str">
            <v>Coach ..</v>
          </cell>
          <cell r="BN42">
            <v>42891.103298611109</v>
          </cell>
          <cell r="BO42">
            <v>0</v>
          </cell>
          <cell r="BP42">
            <v>12</v>
          </cell>
          <cell r="BQ42" t="str">
            <v>Card</v>
          </cell>
          <cell r="BR42" t="b">
            <v>0</v>
          </cell>
          <cell r="BS42">
            <v>24973729659079</v>
          </cell>
          <cell r="BT42" t="str">
            <v>16 elworth street</v>
          </cell>
          <cell r="BV42" t="str">
            <v>sandbach</v>
          </cell>
          <cell r="BW42" t="str">
            <v>cheshire</v>
          </cell>
          <cell r="BX42" t="str">
            <v>cw111ha</v>
          </cell>
          <cell r="BY42" t="str">
            <v>francostello@hotmail.com</v>
          </cell>
          <cell r="BZ42">
            <v>7814004153</v>
          </cell>
          <cell r="CA42">
            <v>7814004153</v>
          </cell>
        </row>
        <row r="43">
          <cell r="A43">
            <v>41</v>
          </cell>
          <cell r="B43">
            <v>32389</v>
          </cell>
          <cell r="C43">
            <v>3517507</v>
          </cell>
          <cell r="D43" t="b">
            <v>1</v>
          </cell>
          <cell r="E43" t="str">
            <v>Harry</v>
          </cell>
          <cell r="F43" t="str">
            <v>Wakefield</v>
          </cell>
          <cell r="G43" t="str">
            <v>Harry WAKEFIELD</v>
          </cell>
          <cell r="H43" t="str">
            <v>Warrington A C</v>
          </cell>
          <cell r="I43" t="str">
            <v>School ..</v>
          </cell>
          <cell r="J43" t="str">
            <v>U13 Boys</v>
          </cell>
          <cell r="K43" t="str">
            <v>Male</v>
          </cell>
          <cell r="L43" t="str">
            <v>Birth</v>
          </cell>
          <cell r="M43" t="str">
            <v>Warrington</v>
          </cell>
          <cell r="N43">
            <v>38434</v>
          </cell>
          <cell r="O43">
            <v>5</v>
          </cell>
          <cell r="P43">
            <v>16.2</v>
          </cell>
          <cell r="Q43">
            <v>5</v>
          </cell>
          <cell r="R43">
            <v>36.5</v>
          </cell>
          <cell r="S43">
            <v>0</v>
          </cell>
          <cell r="U43">
            <v>0</v>
          </cell>
          <cell r="W43">
            <v>0</v>
          </cell>
          <cell r="Y43">
            <v>0</v>
          </cell>
          <cell r="AA43">
            <v>5</v>
          </cell>
          <cell r="AB43">
            <v>16.5</v>
          </cell>
          <cell r="AC43">
            <v>0</v>
          </cell>
          <cell r="AE43">
            <v>0</v>
          </cell>
          <cell r="AM43">
            <v>0</v>
          </cell>
          <cell r="AS43">
            <v>5</v>
          </cell>
          <cell r="AT43">
            <v>1.1499999999999999</v>
          </cell>
          <cell r="AU43">
            <v>0</v>
          </cell>
          <cell r="AW43">
            <v>5</v>
          </cell>
          <cell r="AX43">
            <v>3.33</v>
          </cell>
          <cell r="AY43">
            <v>0</v>
          </cell>
          <cell r="BA43">
            <v>0</v>
          </cell>
          <cell r="BC43">
            <v>0</v>
          </cell>
          <cell r="BE43">
            <v>0</v>
          </cell>
          <cell r="BG43">
            <v>5</v>
          </cell>
          <cell r="BH43">
            <v>12.57</v>
          </cell>
          <cell r="BM43" t="str">
            <v>Coach ..</v>
          </cell>
          <cell r="BN43">
            <v>42829.56622685185</v>
          </cell>
          <cell r="BO43" t="str">
            <v>BACS</v>
          </cell>
          <cell r="BP43">
            <v>36</v>
          </cell>
          <cell r="BQ43" t="str">
            <v>Card</v>
          </cell>
          <cell r="BR43" t="b">
            <v>1</v>
          </cell>
          <cell r="BS43">
            <v>23305455967048</v>
          </cell>
          <cell r="BT43" t="str">
            <v>5 Pilgrims Way</v>
          </cell>
          <cell r="BV43" t="str">
            <v>Sandymoor</v>
          </cell>
          <cell r="BW43" t="str">
            <v>Cheshire</v>
          </cell>
          <cell r="BX43" t="str">
            <v>WA7 1XP</v>
          </cell>
          <cell r="BY43" t="str">
            <v>Jo.wakefield@gmail.com</v>
          </cell>
          <cell r="BZ43" t="str">
            <v>Phone Number (Day)</v>
          </cell>
          <cell r="CA43">
            <v>7775994377</v>
          </cell>
        </row>
        <row r="44">
          <cell r="A44">
            <v>42</v>
          </cell>
          <cell r="B44">
            <v>34539</v>
          </cell>
          <cell r="C44">
            <v>3235976</v>
          </cell>
          <cell r="D44" t="b">
            <v>1</v>
          </cell>
          <cell r="E44" t="str">
            <v>Sam</v>
          </cell>
          <cell r="F44" t="str">
            <v>Washington</v>
          </cell>
          <cell r="G44" t="str">
            <v>Sam WASHINGTON</v>
          </cell>
          <cell r="H44" t="str">
            <v>Vale Royal AC</v>
          </cell>
          <cell r="I44" t="str">
            <v>School ..</v>
          </cell>
          <cell r="J44" t="str">
            <v>U17 Men</v>
          </cell>
          <cell r="K44" t="str">
            <v>Male</v>
          </cell>
          <cell r="L44" t="str">
            <v>Birth</v>
          </cell>
          <cell r="M44" t="str">
            <v>Crewe</v>
          </cell>
          <cell r="N44">
            <v>37164</v>
          </cell>
          <cell r="O44">
            <v>3</v>
          </cell>
          <cell r="P44" t="str">
            <v>X</v>
          </cell>
          <cell r="Q44">
            <v>0</v>
          </cell>
          <cell r="S44">
            <v>0</v>
          </cell>
          <cell r="U44">
            <v>0</v>
          </cell>
          <cell r="W44">
            <v>3</v>
          </cell>
          <cell r="X44" t="str">
            <v>X</v>
          </cell>
          <cell r="Y44">
            <v>0</v>
          </cell>
          <cell r="AA44">
            <v>0</v>
          </cell>
          <cell r="AC44">
            <v>0</v>
          </cell>
          <cell r="AE44">
            <v>0</v>
          </cell>
          <cell r="AM44">
            <v>0</v>
          </cell>
          <cell r="AS44">
            <v>0</v>
          </cell>
          <cell r="AU44">
            <v>0</v>
          </cell>
          <cell r="AW44">
            <v>0</v>
          </cell>
          <cell r="AY44">
            <v>0</v>
          </cell>
          <cell r="BA44">
            <v>0</v>
          </cell>
          <cell r="BC44">
            <v>0</v>
          </cell>
          <cell r="BE44">
            <v>0</v>
          </cell>
          <cell r="BG44">
            <v>0</v>
          </cell>
          <cell r="BM44" t="str">
            <v>Coach ..</v>
          </cell>
          <cell r="BN44">
            <v>42799.53733796296</v>
          </cell>
          <cell r="BO44">
            <v>0</v>
          </cell>
          <cell r="BP44">
            <v>12</v>
          </cell>
          <cell r="BQ44" t="str">
            <v>Bank</v>
          </cell>
          <cell r="BR44" t="b">
            <v>0</v>
          </cell>
          <cell r="BS44">
            <v>3009121867268</v>
          </cell>
          <cell r="BT44" t="str">
            <v>5 Chapel lane</v>
          </cell>
          <cell r="BU44" t="str">
            <v>Moulton</v>
          </cell>
          <cell r="BV44" t="str">
            <v>Northwich</v>
          </cell>
          <cell r="BW44" t="str">
            <v>Cheshire</v>
          </cell>
          <cell r="BX44" t="str">
            <v>CW9 8PQ</v>
          </cell>
          <cell r="BY44" t="str">
            <v>jowashy@talktalk.net</v>
          </cell>
          <cell r="BZ44" t="str">
            <v>01606 557614</v>
          </cell>
          <cell r="CA44">
            <v>7799953562</v>
          </cell>
        </row>
        <row r="45">
          <cell r="A45">
            <v>43</v>
          </cell>
          <cell r="B45">
            <v>33640</v>
          </cell>
          <cell r="C45">
            <v>3238921</v>
          </cell>
          <cell r="D45" t="b">
            <v>1</v>
          </cell>
          <cell r="E45" t="str">
            <v>Matthew</v>
          </cell>
          <cell r="F45" t="str">
            <v>Webb</v>
          </cell>
          <cell r="G45" t="str">
            <v>Matthew WEBB</v>
          </cell>
          <cell r="H45" t="str">
            <v>West Cheshire AC</v>
          </cell>
          <cell r="I45" t="str">
            <v>School ..</v>
          </cell>
          <cell r="J45" t="str">
            <v>U15 Boys</v>
          </cell>
          <cell r="K45" t="str">
            <v>Male</v>
          </cell>
          <cell r="L45" t="str">
            <v>Birth</v>
          </cell>
          <cell r="M45" t="str">
            <v>Chester</v>
          </cell>
          <cell r="N45">
            <v>37514</v>
          </cell>
          <cell r="O45">
            <v>4</v>
          </cell>
          <cell r="P45">
            <v>12.6</v>
          </cell>
          <cell r="Q45">
            <v>4</v>
          </cell>
          <cell r="R45">
            <v>27.3</v>
          </cell>
          <cell r="S45">
            <v>4</v>
          </cell>
          <cell r="T45">
            <v>40</v>
          </cell>
          <cell r="U45">
            <v>0</v>
          </cell>
          <cell r="W45">
            <v>0</v>
          </cell>
          <cell r="Y45">
            <v>0</v>
          </cell>
          <cell r="AA45">
            <v>0</v>
          </cell>
          <cell r="AC45">
            <v>0</v>
          </cell>
          <cell r="AE45">
            <v>0</v>
          </cell>
          <cell r="AM45">
            <v>0</v>
          </cell>
          <cell r="AS45">
            <v>0</v>
          </cell>
          <cell r="AU45">
            <v>0</v>
          </cell>
          <cell r="AW45">
            <v>0</v>
          </cell>
          <cell r="AY45">
            <v>0</v>
          </cell>
          <cell r="BA45">
            <v>4</v>
          </cell>
          <cell r="BB45">
            <v>10.3</v>
          </cell>
          <cell r="BC45">
            <v>0</v>
          </cell>
          <cell r="BE45">
            <v>0</v>
          </cell>
          <cell r="BG45">
            <v>0</v>
          </cell>
          <cell r="BM45" t="str">
            <v>Coach ..</v>
          </cell>
          <cell r="BN45">
            <v>42848.221539351849</v>
          </cell>
          <cell r="BO45" t="str">
            <v>5BD72811GR201501N</v>
          </cell>
          <cell r="BP45">
            <v>24</v>
          </cell>
          <cell r="BQ45" t="str">
            <v>Card</v>
          </cell>
          <cell r="BR45" t="b">
            <v>1</v>
          </cell>
          <cell r="BS45">
            <v>19701399722662</v>
          </cell>
          <cell r="BT45" t="str">
            <v>Address ..</v>
          </cell>
          <cell r="BU45" t="str">
            <v>335 Parkgate Road</v>
          </cell>
          <cell r="BV45" t="str">
            <v>Chester</v>
          </cell>
          <cell r="BW45" t="str">
            <v>Cheshire</v>
          </cell>
          <cell r="BX45" t="str">
            <v>CH14BE</v>
          </cell>
          <cell r="BY45" t="str">
            <v>We864@aol.com</v>
          </cell>
          <cell r="BZ45">
            <v>7904840495</v>
          </cell>
          <cell r="CA45">
            <v>7904840495</v>
          </cell>
        </row>
        <row r="46">
          <cell r="A46">
            <v>44</v>
          </cell>
          <cell r="B46">
            <v>34737</v>
          </cell>
          <cell r="C46">
            <v>3672379</v>
          </cell>
          <cell r="D46" t="b">
            <v>1</v>
          </cell>
          <cell r="E46" t="str">
            <v>Joshua</v>
          </cell>
          <cell r="F46" t="str">
            <v>Williams</v>
          </cell>
          <cell r="G46" t="str">
            <v>Joshua WILLIAMS</v>
          </cell>
          <cell r="H46" t="str">
            <v>Crewe &amp; Nantwich AC</v>
          </cell>
          <cell r="I46" t="str">
            <v>alsager high</v>
          </cell>
          <cell r="J46" t="str">
            <v>U15 Boys</v>
          </cell>
          <cell r="K46" t="str">
            <v>Male</v>
          </cell>
          <cell r="L46" t="str">
            <v>Residency</v>
          </cell>
          <cell r="M46" t="str">
            <v>crewe cheshire</v>
          </cell>
          <cell r="N46">
            <v>37609</v>
          </cell>
          <cell r="O46">
            <v>4</v>
          </cell>
          <cell r="P46">
            <v>12.2</v>
          </cell>
          <cell r="Q46">
            <v>4</v>
          </cell>
          <cell r="R46">
            <v>24.07</v>
          </cell>
          <cell r="S46">
            <v>0</v>
          </cell>
          <cell r="U46">
            <v>0</v>
          </cell>
          <cell r="W46">
            <v>0</v>
          </cell>
          <cell r="Y46">
            <v>0</v>
          </cell>
          <cell r="AA46">
            <v>0</v>
          </cell>
          <cell r="AC46">
            <v>0</v>
          </cell>
          <cell r="AE46">
            <v>0</v>
          </cell>
          <cell r="AM46">
            <v>0</v>
          </cell>
          <cell r="AS46">
            <v>0</v>
          </cell>
          <cell r="AU46">
            <v>0</v>
          </cell>
          <cell r="AW46">
            <v>0</v>
          </cell>
          <cell r="AY46">
            <v>0</v>
          </cell>
          <cell r="BA46">
            <v>0</v>
          </cell>
          <cell r="BC46">
            <v>0</v>
          </cell>
          <cell r="BE46">
            <v>0</v>
          </cell>
          <cell r="BG46">
            <v>0</v>
          </cell>
          <cell r="BM46" t="str">
            <v>tony leigh</v>
          </cell>
          <cell r="BN46">
            <v>42830.581134259257</v>
          </cell>
          <cell r="BO46" t="str">
            <v>38J90694WW209523W</v>
          </cell>
          <cell r="BP46">
            <v>12</v>
          </cell>
          <cell r="BQ46" t="str">
            <v>Card</v>
          </cell>
          <cell r="BR46" t="b">
            <v>1</v>
          </cell>
          <cell r="BS46">
            <v>75391375734057</v>
          </cell>
          <cell r="BT46" t="str">
            <v>83 heath avenue</v>
          </cell>
          <cell r="BV46" t="str">
            <v>rode heath</v>
          </cell>
          <cell r="BW46" t="str">
            <v>cheshire</v>
          </cell>
          <cell r="BX46" t="str">
            <v>st7 3rn</v>
          </cell>
          <cell r="BY46" t="str">
            <v>linda@bkcs.org.uk</v>
          </cell>
          <cell r="BZ46" t="str">
            <v>Phone Number (Day)</v>
          </cell>
          <cell r="CA46">
            <v>7974986334</v>
          </cell>
        </row>
        <row r="47">
          <cell r="A47">
            <v>45</v>
          </cell>
          <cell r="B47">
            <v>34300</v>
          </cell>
          <cell r="C47">
            <v>3010440</v>
          </cell>
          <cell r="D47" t="b">
            <v>1</v>
          </cell>
          <cell r="E47" t="str">
            <v>FISAYO</v>
          </cell>
          <cell r="F47" t="str">
            <v>WILLIAMSON-TAYLOR</v>
          </cell>
          <cell r="G47" t="str">
            <v>Fisayo WILLIAMSON-TAYLOR</v>
          </cell>
          <cell r="H47" t="str">
            <v>Warrington A C</v>
          </cell>
          <cell r="I47" t="str">
            <v>The Grange School, Hartford</v>
          </cell>
          <cell r="J47" t="str">
            <v>U20 Men</v>
          </cell>
          <cell r="K47" t="str">
            <v>Male</v>
          </cell>
          <cell r="L47" t="str">
            <v>Birth</v>
          </cell>
          <cell r="M47" t="str">
            <v>Warrington</v>
          </cell>
          <cell r="N47">
            <v>36542</v>
          </cell>
          <cell r="O47">
            <v>2</v>
          </cell>
          <cell r="P47">
            <v>10.89</v>
          </cell>
          <cell r="Q47">
            <v>2</v>
          </cell>
          <cell r="R47">
            <v>22.8</v>
          </cell>
          <cell r="S47">
            <v>0</v>
          </cell>
          <cell r="U47">
            <v>0</v>
          </cell>
          <cell r="W47">
            <v>0</v>
          </cell>
          <cell r="Y47">
            <v>0</v>
          </cell>
          <cell r="AA47">
            <v>0</v>
          </cell>
          <cell r="AC47">
            <v>0</v>
          </cell>
          <cell r="AE47">
            <v>0</v>
          </cell>
          <cell r="AM47">
            <v>0</v>
          </cell>
          <cell r="AS47">
            <v>0</v>
          </cell>
          <cell r="AU47">
            <v>0</v>
          </cell>
          <cell r="AW47">
            <v>0</v>
          </cell>
          <cell r="AY47">
            <v>0</v>
          </cell>
          <cell r="BA47">
            <v>0</v>
          </cell>
          <cell r="BC47">
            <v>0</v>
          </cell>
          <cell r="BE47">
            <v>0</v>
          </cell>
          <cell r="BG47">
            <v>0</v>
          </cell>
          <cell r="BM47" t="str">
            <v>Phil Knowles</v>
          </cell>
          <cell r="BN47">
            <v>42740.013240740744</v>
          </cell>
          <cell r="BO47" t="str">
            <v>4JR51588FG442883X</v>
          </cell>
          <cell r="BP47">
            <v>12</v>
          </cell>
          <cell r="BQ47" t="str">
            <v>Card</v>
          </cell>
          <cell r="BR47" t="b">
            <v>1</v>
          </cell>
          <cell r="BS47">
            <v>17153741636005</v>
          </cell>
          <cell r="BT47">
            <v>30</v>
          </cell>
          <cell r="BU47" t="str">
            <v>Reddish Crescent</v>
          </cell>
          <cell r="BV47" t="str">
            <v>Lymm</v>
          </cell>
          <cell r="BW47" t="str">
            <v>Cheshire</v>
          </cell>
          <cell r="BX47" t="str">
            <v>WA13 9PT</v>
          </cell>
          <cell r="BY47" t="str">
            <v>lola.williamson-taylor@hse.gov.uk</v>
          </cell>
          <cell r="BZ47">
            <v>7825273808</v>
          </cell>
          <cell r="CA47">
            <v>7825273808</v>
          </cell>
          <cell r="CB47" t="b">
            <v>1</v>
          </cell>
        </row>
        <row r="48">
          <cell r="A48">
            <v>46</v>
          </cell>
          <cell r="B48">
            <v>32451</v>
          </cell>
          <cell r="C48">
            <v>2899627</v>
          </cell>
          <cell r="D48" t="b">
            <v>1</v>
          </cell>
          <cell r="E48" t="str">
            <v>Sam</v>
          </cell>
          <cell r="F48" t="str">
            <v>Worthington</v>
          </cell>
          <cell r="G48" t="str">
            <v>Sam WORTHINGTON</v>
          </cell>
          <cell r="H48" t="str">
            <v>Sale Harriers Manchester</v>
          </cell>
          <cell r="I48" t="str">
            <v>Kings School Macclesfield</v>
          </cell>
          <cell r="J48" t="str">
            <v>U15 Boys</v>
          </cell>
          <cell r="K48" t="str">
            <v>Male</v>
          </cell>
          <cell r="L48" t="str">
            <v>Residency</v>
          </cell>
          <cell r="M48" t="str">
            <v>Chelford</v>
          </cell>
          <cell r="N48">
            <v>37659</v>
          </cell>
          <cell r="O48">
            <v>4</v>
          </cell>
          <cell r="P48">
            <v>11.87</v>
          </cell>
          <cell r="Q48">
            <v>4</v>
          </cell>
          <cell r="R48">
            <v>24.9</v>
          </cell>
          <cell r="S48">
            <v>4</v>
          </cell>
          <cell r="T48">
            <v>38.43</v>
          </cell>
          <cell r="U48">
            <v>0</v>
          </cell>
          <cell r="W48">
            <v>0</v>
          </cell>
          <cell r="Y48">
            <v>0</v>
          </cell>
          <cell r="AA48">
            <v>0</v>
          </cell>
          <cell r="AC48">
            <v>0</v>
          </cell>
          <cell r="AE48">
            <v>0</v>
          </cell>
          <cell r="AM48">
            <v>0</v>
          </cell>
          <cell r="AS48">
            <v>0</v>
          </cell>
          <cell r="AU48">
            <v>0</v>
          </cell>
          <cell r="AW48">
            <v>0</v>
          </cell>
          <cell r="AY48">
            <v>0</v>
          </cell>
          <cell r="BA48">
            <v>0</v>
          </cell>
          <cell r="BC48">
            <v>0</v>
          </cell>
          <cell r="BE48">
            <v>0</v>
          </cell>
          <cell r="BG48">
            <v>0</v>
          </cell>
          <cell r="BM48" t="str">
            <v>Carl Worthington</v>
          </cell>
          <cell r="BN48">
            <v>42859.661956018521</v>
          </cell>
          <cell r="BO48" t="str">
            <v>4KG07684B21974924</v>
          </cell>
          <cell r="BP48">
            <v>18</v>
          </cell>
          <cell r="BQ48" t="str">
            <v>Card</v>
          </cell>
          <cell r="BR48" t="b">
            <v>1</v>
          </cell>
          <cell r="BS48">
            <v>86194455968509</v>
          </cell>
          <cell r="BT48" t="str">
            <v>34 Clay Heyes</v>
          </cell>
          <cell r="BV48" t="str">
            <v>Chelford</v>
          </cell>
          <cell r="BW48" t="str">
            <v>Cheshire</v>
          </cell>
          <cell r="BX48" t="str">
            <v>SK11 9ST</v>
          </cell>
          <cell r="BY48" t="str">
            <v>carl.worthington@btinternet.com</v>
          </cell>
          <cell r="BZ48">
            <v>1625588534</v>
          </cell>
        </row>
        <row r="49">
          <cell r="A49">
            <v>47</v>
          </cell>
          <cell r="B49">
            <v>34634</v>
          </cell>
          <cell r="C49">
            <v>3124383</v>
          </cell>
          <cell r="D49" t="b">
            <v>1</v>
          </cell>
          <cell r="E49" t="str">
            <v>Harry</v>
          </cell>
          <cell r="F49" t="str">
            <v>Boyd</v>
          </cell>
          <cell r="G49" t="str">
            <v>Harry BOYD</v>
          </cell>
          <cell r="H49" t="str">
            <v>Sale Harriers Manchester</v>
          </cell>
          <cell r="I49" t="str">
            <v>Tytherington</v>
          </cell>
          <cell r="J49" t="str">
            <v>U17 Men</v>
          </cell>
          <cell r="K49" t="str">
            <v>Male</v>
          </cell>
          <cell r="L49" t="str">
            <v>Birth</v>
          </cell>
          <cell r="M49" t="str">
            <v>Macclesfield</v>
          </cell>
          <cell r="N49">
            <v>36976</v>
          </cell>
          <cell r="O49">
            <v>0</v>
          </cell>
          <cell r="Q49">
            <v>0</v>
          </cell>
          <cell r="S49">
            <v>0</v>
          </cell>
          <cell r="U49">
            <v>0</v>
          </cell>
          <cell r="W49">
            <v>0</v>
          </cell>
          <cell r="Y49">
            <v>0</v>
          </cell>
          <cell r="AA49">
            <v>3</v>
          </cell>
          <cell r="AB49">
            <v>15.6</v>
          </cell>
          <cell r="AC49">
            <v>0</v>
          </cell>
          <cell r="AE49">
            <v>0</v>
          </cell>
          <cell r="AM49">
            <v>0</v>
          </cell>
          <cell r="AS49">
            <v>0</v>
          </cell>
          <cell r="AU49">
            <v>0</v>
          </cell>
          <cell r="AW49">
            <v>0</v>
          </cell>
          <cell r="AY49">
            <v>0</v>
          </cell>
          <cell r="BA49">
            <v>0</v>
          </cell>
          <cell r="BC49">
            <v>0</v>
          </cell>
          <cell r="BE49">
            <v>0</v>
          </cell>
          <cell r="BG49">
            <v>0</v>
          </cell>
          <cell r="BM49" t="str">
            <v>Dave Lowe</v>
          </cell>
          <cell r="BN49">
            <v>42830.148495370369</v>
          </cell>
          <cell r="BO49" t="str">
            <v>5V0055547V499743X</v>
          </cell>
          <cell r="BP49">
            <v>6</v>
          </cell>
          <cell r="BQ49" t="str">
            <v>Card</v>
          </cell>
          <cell r="BR49" t="b">
            <v>1</v>
          </cell>
          <cell r="BS49">
            <v>40071375732844</v>
          </cell>
          <cell r="BT49" t="str">
            <v>8 Oliver Close</v>
          </cell>
          <cell r="BV49" t="str">
            <v>Bollington</v>
          </cell>
          <cell r="BW49" t="str">
            <v>Cheshire</v>
          </cell>
          <cell r="BX49" t="str">
            <v>SK10 5JS</v>
          </cell>
          <cell r="BY49" t="str">
            <v>kirsten@mosaichospitality.com</v>
          </cell>
          <cell r="BZ49" t="str">
            <v>Phone Number (Day)</v>
          </cell>
          <cell r="CA49">
            <v>7798712408</v>
          </cell>
        </row>
        <row r="50">
          <cell r="A50">
            <v>48</v>
          </cell>
          <cell r="B50">
            <v>34639</v>
          </cell>
          <cell r="C50">
            <v>3554306</v>
          </cell>
          <cell r="D50" t="b">
            <v>1</v>
          </cell>
          <cell r="E50" t="str">
            <v>Thomas</v>
          </cell>
          <cell r="F50" t="str">
            <v>Boyd</v>
          </cell>
          <cell r="G50" t="str">
            <v>Thomas BOYD</v>
          </cell>
          <cell r="H50" t="str">
            <v>Sale Harriers Manchester</v>
          </cell>
          <cell r="I50" t="str">
            <v>Tytherington</v>
          </cell>
          <cell r="J50" t="str">
            <v>U13 Boys</v>
          </cell>
          <cell r="K50" t="str">
            <v>Male</v>
          </cell>
          <cell r="L50" t="str">
            <v>Birth</v>
          </cell>
          <cell r="M50" t="str">
            <v>Macclesfield</v>
          </cell>
          <cell r="N50">
            <v>38337</v>
          </cell>
          <cell r="O50">
            <v>0</v>
          </cell>
          <cell r="Q50">
            <v>5</v>
          </cell>
          <cell r="R50">
            <v>30.22</v>
          </cell>
          <cell r="S50">
            <v>0</v>
          </cell>
          <cell r="U50">
            <v>0</v>
          </cell>
          <cell r="W50">
            <v>0</v>
          </cell>
          <cell r="Y50">
            <v>0</v>
          </cell>
          <cell r="AA50">
            <v>5</v>
          </cell>
          <cell r="AB50">
            <v>14.24</v>
          </cell>
          <cell r="AC50">
            <v>0</v>
          </cell>
          <cell r="AE50">
            <v>0</v>
          </cell>
          <cell r="AM50">
            <v>0</v>
          </cell>
          <cell r="AS50">
            <v>0</v>
          </cell>
          <cell r="AU50">
            <v>0</v>
          </cell>
          <cell r="AW50">
            <v>0</v>
          </cell>
          <cell r="AY50">
            <v>0</v>
          </cell>
          <cell r="BA50">
            <v>0</v>
          </cell>
          <cell r="BC50">
            <v>0</v>
          </cell>
          <cell r="BE50">
            <v>0</v>
          </cell>
          <cell r="BG50">
            <v>0</v>
          </cell>
          <cell r="BM50" t="str">
            <v>Dave Lowe</v>
          </cell>
          <cell r="BN50">
            <v>42830.158043981479</v>
          </cell>
          <cell r="BO50" t="str">
            <v>7N060289JF684974W</v>
          </cell>
          <cell r="BP50">
            <v>6</v>
          </cell>
          <cell r="BQ50" t="str">
            <v>Card</v>
          </cell>
          <cell r="BR50" t="b">
            <v>1</v>
          </cell>
          <cell r="BS50">
            <v>40072375732920</v>
          </cell>
          <cell r="BT50" t="str">
            <v>8 Oliver Close</v>
          </cell>
          <cell r="BV50" t="str">
            <v>Bollington</v>
          </cell>
          <cell r="BW50" t="str">
            <v>Cheshire</v>
          </cell>
          <cell r="BX50" t="str">
            <v>SK10 5JS</v>
          </cell>
          <cell r="BY50" t="str">
            <v>kirsten@mosaichospitality.com</v>
          </cell>
          <cell r="BZ50" t="str">
            <v>Phone Number (Day)</v>
          </cell>
          <cell r="CA50">
            <v>7798712408</v>
          </cell>
        </row>
        <row r="51">
          <cell r="A51">
            <v>49</v>
          </cell>
          <cell r="B51">
            <v>32528</v>
          </cell>
          <cell r="C51">
            <v>3005193</v>
          </cell>
          <cell r="D51" t="b">
            <v>1</v>
          </cell>
          <cell r="E51" t="str">
            <v>Ewan</v>
          </cell>
          <cell r="F51" t="str">
            <v>Bradley</v>
          </cell>
          <cell r="G51" t="str">
            <v>Ewan BRADLEY</v>
          </cell>
          <cell r="H51" t="str">
            <v>West Cheshire AC</v>
          </cell>
          <cell r="I51" t="str">
            <v>School ..</v>
          </cell>
          <cell r="J51" t="str">
            <v>U17 Men</v>
          </cell>
          <cell r="K51" t="str">
            <v>Male</v>
          </cell>
          <cell r="L51" t="str">
            <v>Birth</v>
          </cell>
          <cell r="M51" t="str">
            <v>Chester</v>
          </cell>
          <cell r="N51">
            <v>37348</v>
          </cell>
          <cell r="O51">
            <v>0</v>
          </cell>
          <cell r="Q51">
            <v>0</v>
          </cell>
          <cell r="S51">
            <v>0</v>
          </cell>
          <cell r="U51">
            <v>0</v>
          </cell>
          <cell r="W51">
            <v>0</v>
          </cell>
          <cell r="Y51">
            <v>0</v>
          </cell>
          <cell r="AA51">
            <v>3</v>
          </cell>
          <cell r="AC51">
            <v>0</v>
          </cell>
          <cell r="AE51">
            <v>0</v>
          </cell>
          <cell r="AM51">
            <v>0</v>
          </cell>
          <cell r="AS51">
            <v>0</v>
          </cell>
          <cell r="AU51">
            <v>3</v>
          </cell>
          <cell r="AV51">
            <v>3.31</v>
          </cell>
          <cell r="AW51">
            <v>0</v>
          </cell>
          <cell r="AY51">
            <v>0</v>
          </cell>
          <cell r="BA51">
            <v>0</v>
          </cell>
          <cell r="BC51">
            <v>0</v>
          </cell>
          <cell r="BE51">
            <v>0</v>
          </cell>
          <cell r="BG51">
            <v>0</v>
          </cell>
          <cell r="BM51" t="str">
            <v>Geoff Ward</v>
          </cell>
          <cell r="BN51">
            <v>42951.486956018518</v>
          </cell>
          <cell r="BO51" t="str">
            <v>0NL47021T3770120T</v>
          </cell>
          <cell r="BP51">
            <v>12</v>
          </cell>
          <cell r="BQ51" t="str">
            <v>Card</v>
          </cell>
          <cell r="BR51" t="b">
            <v>1</v>
          </cell>
          <cell r="BS51">
            <v>1835090085587</v>
          </cell>
          <cell r="BT51" t="str">
            <v>18 Belgrave Road</v>
          </cell>
          <cell r="BV51" t="str">
            <v>Chester</v>
          </cell>
          <cell r="BW51" t="str">
            <v>Cheshire</v>
          </cell>
          <cell r="BX51" t="str">
            <v>CH3 5SB</v>
          </cell>
          <cell r="BY51" t="str">
            <v>bradsx5@gmail.com</v>
          </cell>
          <cell r="BZ51">
            <v>7762578746</v>
          </cell>
          <cell r="CA51">
            <v>7762578746</v>
          </cell>
        </row>
        <row r="52">
          <cell r="A52">
            <v>50</v>
          </cell>
          <cell r="B52">
            <v>34375</v>
          </cell>
          <cell r="C52">
            <v>3081039</v>
          </cell>
          <cell r="D52" t="b">
            <v>1</v>
          </cell>
          <cell r="E52" t="str">
            <v>Ethan</v>
          </cell>
          <cell r="F52" t="str">
            <v>Hall</v>
          </cell>
          <cell r="G52" t="str">
            <v>Ethan HALL</v>
          </cell>
          <cell r="H52" t="str">
            <v>Crewe &amp; Nantwich AC</v>
          </cell>
          <cell r="I52" t="str">
            <v>St thomas more school crewe</v>
          </cell>
          <cell r="J52" t="str">
            <v>U17 Men</v>
          </cell>
          <cell r="K52" t="str">
            <v>Male</v>
          </cell>
          <cell r="L52" t="str">
            <v>Birth</v>
          </cell>
          <cell r="M52" t="str">
            <v>CREWE</v>
          </cell>
          <cell r="N52">
            <v>37147</v>
          </cell>
          <cell r="O52">
            <v>0</v>
          </cell>
          <cell r="Q52">
            <v>0</v>
          </cell>
          <cell r="S52">
            <v>0</v>
          </cell>
          <cell r="U52">
            <v>0</v>
          </cell>
          <cell r="W52">
            <v>0</v>
          </cell>
          <cell r="Y52">
            <v>0</v>
          </cell>
          <cell r="AA52">
            <v>3</v>
          </cell>
          <cell r="AB52" t="str">
            <v>X</v>
          </cell>
          <cell r="AC52">
            <v>0</v>
          </cell>
          <cell r="AE52">
            <v>0</v>
          </cell>
          <cell r="AM52">
            <v>0</v>
          </cell>
          <cell r="AS52">
            <v>3</v>
          </cell>
          <cell r="AT52" t="str">
            <v>X</v>
          </cell>
          <cell r="AU52">
            <v>0</v>
          </cell>
          <cell r="AW52">
            <v>3</v>
          </cell>
          <cell r="AX52" t="str">
            <v>X</v>
          </cell>
          <cell r="AY52">
            <v>0</v>
          </cell>
          <cell r="BA52">
            <v>0</v>
          </cell>
          <cell r="BC52">
            <v>3</v>
          </cell>
          <cell r="BD52" t="str">
            <v>X</v>
          </cell>
          <cell r="BE52">
            <v>0</v>
          </cell>
          <cell r="BG52">
            <v>0</v>
          </cell>
          <cell r="BM52" t="str">
            <v>Neil fowler</v>
          </cell>
          <cell r="BN52">
            <v>42740.458043981482</v>
          </cell>
          <cell r="BO52" t="str">
            <v>79690112FV960391E</v>
          </cell>
          <cell r="BP52">
            <v>24</v>
          </cell>
          <cell r="BQ52" t="str">
            <v>Card</v>
          </cell>
          <cell r="BR52" t="b">
            <v>1</v>
          </cell>
          <cell r="BS52">
            <v>13901741637194</v>
          </cell>
          <cell r="BT52" t="str">
            <v>34 Moreton Road</v>
          </cell>
          <cell r="BV52" t="str">
            <v>CREWE</v>
          </cell>
          <cell r="BW52" t="str">
            <v>Cheshire</v>
          </cell>
          <cell r="BX52" t="str">
            <v>CW2 8QT</v>
          </cell>
          <cell r="BY52" t="str">
            <v>jojojoanne1@mail.com</v>
          </cell>
          <cell r="BZ52">
            <v>7765656321</v>
          </cell>
          <cell r="CA52">
            <v>7765656321</v>
          </cell>
        </row>
        <row r="53">
          <cell r="A53">
            <v>51</v>
          </cell>
          <cell r="B53">
            <v>34559</v>
          </cell>
          <cell r="C53">
            <v>3229826</v>
          </cell>
          <cell r="D53" t="b">
            <v>1</v>
          </cell>
          <cell r="E53" t="str">
            <v>Lucas</v>
          </cell>
          <cell r="F53" t="str">
            <v>Hayes</v>
          </cell>
          <cell r="G53" t="str">
            <v>Lucas HAYES</v>
          </cell>
          <cell r="H53" t="str">
            <v>Warrington A C</v>
          </cell>
          <cell r="I53" t="str">
            <v>School ..</v>
          </cell>
          <cell r="J53" t="str">
            <v>U15 Boys</v>
          </cell>
          <cell r="K53" t="str">
            <v>Male</v>
          </cell>
          <cell r="L53" t="str">
            <v>Birth</v>
          </cell>
          <cell r="M53" t="str">
            <v>warrington</v>
          </cell>
          <cell r="N53">
            <v>37818</v>
          </cell>
          <cell r="O53">
            <v>0</v>
          </cell>
          <cell r="Q53">
            <v>4</v>
          </cell>
          <cell r="R53" t="str">
            <v>X</v>
          </cell>
          <cell r="S53">
            <v>0</v>
          </cell>
          <cell r="U53">
            <v>0</v>
          </cell>
          <cell r="W53">
            <v>0</v>
          </cell>
          <cell r="Y53">
            <v>0</v>
          </cell>
          <cell r="AA53">
            <v>4</v>
          </cell>
          <cell r="AB53">
            <v>13.7</v>
          </cell>
          <cell r="AC53">
            <v>0</v>
          </cell>
          <cell r="AE53">
            <v>0</v>
          </cell>
          <cell r="AM53">
            <v>0</v>
          </cell>
          <cell r="AS53">
            <v>0</v>
          </cell>
          <cell r="AU53">
            <v>0</v>
          </cell>
          <cell r="AW53">
            <v>4</v>
          </cell>
          <cell r="AX53" t="str">
            <v>X</v>
          </cell>
          <cell r="AY53">
            <v>0</v>
          </cell>
          <cell r="BA53">
            <v>0</v>
          </cell>
          <cell r="BC53">
            <v>0</v>
          </cell>
          <cell r="BE53">
            <v>0</v>
          </cell>
          <cell r="BG53">
            <v>0</v>
          </cell>
          <cell r="BM53" t="str">
            <v>Coach ..</v>
          </cell>
          <cell r="BN53">
            <v>42799.594490740739</v>
          </cell>
          <cell r="BO53" t="str">
            <v>56U75267979583731</v>
          </cell>
          <cell r="BP53">
            <v>18</v>
          </cell>
          <cell r="BQ53" t="str">
            <v>Card</v>
          </cell>
          <cell r="BR53" t="b">
            <v>1</v>
          </cell>
          <cell r="BS53">
            <v>2186721867547</v>
          </cell>
          <cell r="BT53" t="str">
            <v>9 park crescent</v>
          </cell>
          <cell r="BU53" t="str">
            <v>appleton</v>
          </cell>
          <cell r="BV53" t="str">
            <v>warrington</v>
          </cell>
          <cell r="BW53" t="str">
            <v>cheshire</v>
          </cell>
          <cell r="BX53" t="str">
            <v>wa4 5jj</v>
          </cell>
          <cell r="BY53" t="str">
            <v>petehayes77@yahoo.com</v>
          </cell>
          <cell r="BZ53" t="str">
            <v>01925 606218</v>
          </cell>
          <cell r="CA53">
            <v>7776058698</v>
          </cell>
        </row>
        <row r="54">
          <cell r="A54">
            <v>52</v>
          </cell>
          <cell r="B54">
            <v>32364</v>
          </cell>
          <cell r="C54">
            <v>3345111</v>
          </cell>
          <cell r="D54" t="b">
            <v>1</v>
          </cell>
          <cell r="E54" t="str">
            <v>Joshua</v>
          </cell>
          <cell r="F54" t="str">
            <v>Herrington</v>
          </cell>
          <cell r="G54" t="str">
            <v>Joshua HERRINGTON</v>
          </cell>
          <cell r="H54" t="str">
            <v>Warrington A C</v>
          </cell>
          <cell r="I54" t="str">
            <v>Bridgewater High School</v>
          </cell>
          <cell r="J54" t="str">
            <v>U17 Men</v>
          </cell>
          <cell r="K54" t="str">
            <v>Male</v>
          </cell>
          <cell r="L54" t="str">
            <v>Birth</v>
          </cell>
          <cell r="M54" t="str">
            <v>Warrington</v>
          </cell>
          <cell r="N54">
            <v>37157</v>
          </cell>
          <cell r="O54">
            <v>0</v>
          </cell>
          <cell r="Q54">
            <v>0</v>
          </cell>
          <cell r="S54">
            <v>0</v>
          </cell>
          <cell r="U54">
            <v>0</v>
          </cell>
          <cell r="W54">
            <v>0</v>
          </cell>
          <cell r="Y54">
            <v>0</v>
          </cell>
          <cell r="AA54">
            <v>3</v>
          </cell>
          <cell r="AB54">
            <v>11.9</v>
          </cell>
          <cell r="AC54">
            <v>0</v>
          </cell>
          <cell r="AE54">
            <v>0</v>
          </cell>
          <cell r="AM54">
            <v>0</v>
          </cell>
          <cell r="AS54">
            <v>3</v>
          </cell>
          <cell r="AT54">
            <v>1.83</v>
          </cell>
          <cell r="AU54">
            <v>0</v>
          </cell>
          <cell r="AW54">
            <v>0</v>
          </cell>
          <cell r="AY54">
            <v>0</v>
          </cell>
          <cell r="BA54">
            <v>0</v>
          </cell>
          <cell r="BC54">
            <v>0</v>
          </cell>
          <cell r="BE54">
            <v>0</v>
          </cell>
          <cell r="BG54">
            <v>0</v>
          </cell>
          <cell r="BM54" t="str">
            <v>David Gough</v>
          </cell>
          <cell r="BN54">
            <v>42829.279236111113</v>
          </cell>
          <cell r="BO54" t="str">
            <v>06C31361BM350270X</v>
          </cell>
          <cell r="BP54">
            <v>12</v>
          </cell>
          <cell r="BQ54" t="str">
            <v>Card</v>
          </cell>
          <cell r="BR54" t="b">
            <v>1</v>
          </cell>
          <cell r="BS54">
            <v>22124455966344</v>
          </cell>
          <cell r="BT54" t="str">
            <v>9 Woodbridge Close</v>
          </cell>
          <cell r="BU54" t="str">
            <v>Appleton</v>
          </cell>
          <cell r="BV54" t="str">
            <v>Warrington</v>
          </cell>
          <cell r="BW54" t="str">
            <v>Cheshire</v>
          </cell>
          <cell r="BX54" t="str">
            <v>WA4 5RD</v>
          </cell>
          <cell r="BY54" t="str">
            <v>Allison.j.herrington@gmail.com</v>
          </cell>
          <cell r="BZ54">
            <v>7773566780</v>
          </cell>
          <cell r="CA54">
            <v>7773566780</v>
          </cell>
        </row>
        <row r="55">
          <cell r="A55">
            <v>53</v>
          </cell>
          <cell r="B55">
            <v>33777</v>
          </cell>
          <cell r="C55">
            <v>3455599</v>
          </cell>
          <cell r="D55" t="b">
            <v>1</v>
          </cell>
          <cell r="E55" t="str">
            <v>David</v>
          </cell>
          <cell r="F55" t="str">
            <v>Naylor</v>
          </cell>
          <cell r="G55" t="str">
            <v>David NAYLOR</v>
          </cell>
          <cell r="H55" t="str">
            <v>Crewe &amp; Nantwich AC</v>
          </cell>
          <cell r="I55" t="str">
            <v>Sandbach School</v>
          </cell>
          <cell r="J55" t="str">
            <v>U15 Boys</v>
          </cell>
          <cell r="K55" t="str">
            <v>Male</v>
          </cell>
          <cell r="L55" t="str">
            <v>Birth</v>
          </cell>
          <cell r="M55" t="str">
            <v>Crewe</v>
          </cell>
          <cell r="N55">
            <v>37769</v>
          </cell>
          <cell r="O55">
            <v>0</v>
          </cell>
          <cell r="Q55">
            <v>0</v>
          </cell>
          <cell r="S55">
            <v>0</v>
          </cell>
          <cell r="U55">
            <v>0</v>
          </cell>
          <cell r="W55">
            <v>0</v>
          </cell>
          <cell r="Y55">
            <v>0</v>
          </cell>
          <cell r="AA55">
            <v>4</v>
          </cell>
          <cell r="AB55">
            <v>13.9</v>
          </cell>
          <cell r="AC55">
            <v>0</v>
          </cell>
          <cell r="AE55">
            <v>0</v>
          </cell>
          <cell r="AM55">
            <v>0</v>
          </cell>
          <cell r="AS55">
            <v>0</v>
          </cell>
          <cell r="AU55">
            <v>0</v>
          </cell>
          <cell r="AW55">
            <v>0</v>
          </cell>
          <cell r="AY55">
            <v>0</v>
          </cell>
          <cell r="BA55">
            <v>0</v>
          </cell>
          <cell r="BC55">
            <v>0</v>
          </cell>
          <cell r="BE55">
            <v>0</v>
          </cell>
          <cell r="BG55">
            <v>0</v>
          </cell>
          <cell r="BM55" t="str">
            <v>Coach ..</v>
          </cell>
          <cell r="BN55">
            <v>42849.447916666664</v>
          </cell>
          <cell r="BO55" t="str">
            <v>0CH71498LF105213R</v>
          </cell>
          <cell r="BP55">
            <v>6</v>
          </cell>
          <cell r="BQ55" t="str">
            <v>Card</v>
          </cell>
          <cell r="BR55" t="b">
            <v>1</v>
          </cell>
          <cell r="BS55">
            <v>28503753638824</v>
          </cell>
          <cell r="BT55" t="str">
            <v>16 Tatton Drive</v>
          </cell>
          <cell r="BV55" t="str">
            <v>Sandbach</v>
          </cell>
          <cell r="BW55" t="str">
            <v>Cheshire</v>
          </cell>
          <cell r="BX55" t="str">
            <v>CW11 1DZ</v>
          </cell>
          <cell r="BY55" t="str">
            <v>sarah.naylor4@btinternet.com</v>
          </cell>
          <cell r="BZ55" t="str">
            <v>01270 766865</v>
          </cell>
          <cell r="CA55">
            <v>7929615111</v>
          </cell>
        </row>
        <row r="56">
          <cell r="A56">
            <v>54</v>
          </cell>
          <cell r="B56">
            <v>32641</v>
          </cell>
          <cell r="C56">
            <v>2771715</v>
          </cell>
          <cell r="D56" t="b">
            <v>1</v>
          </cell>
          <cell r="E56" t="str">
            <v>Ashley</v>
          </cell>
          <cell r="F56" t="str">
            <v>Pritchard</v>
          </cell>
          <cell r="G56" t="str">
            <v>Ashley PRITCHARD</v>
          </cell>
          <cell r="H56" t="str">
            <v>Macclesfield Harriers &amp; AC</v>
          </cell>
          <cell r="I56" t="str">
            <v>School ..</v>
          </cell>
          <cell r="J56" t="str">
            <v>Senior Men</v>
          </cell>
          <cell r="K56" t="str">
            <v>Male</v>
          </cell>
          <cell r="L56" t="str">
            <v>Birth</v>
          </cell>
          <cell r="M56" t="str">
            <v>macclesfield</v>
          </cell>
          <cell r="N56">
            <v>29050</v>
          </cell>
          <cell r="O56">
            <v>0</v>
          </cell>
          <cell r="Q56">
            <v>0</v>
          </cell>
          <cell r="S56">
            <v>0</v>
          </cell>
          <cell r="U56">
            <v>0</v>
          </cell>
          <cell r="W56">
            <v>0</v>
          </cell>
          <cell r="Y56">
            <v>0</v>
          </cell>
          <cell r="AA56">
            <v>1</v>
          </cell>
          <cell r="AB56" t="str">
            <v>X</v>
          </cell>
          <cell r="AC56">
            <v>0</v>
          </cell>
          <cell r="AE56">
            <v>0</v>
          </cell>
          <cell r="AM56">
            <v>0</v>
          </cell>
          <cell r="AS56">
            <v>0</v>
          </cell>
          <cell r="AU56">
            <v>1</v>
          </cell>
          <cell r="AV56" t="str">
            <v>X</v>
          </cell>
          <cell r="AW56">
            <v>0</v>
          </cell>
          <cell r="AY56">
            <v>0</v>
          </cell>
          <cell r="BA56">
            <v>1</v>
          </cell>
          <cell r="BB56" t="str">
            <v>X</v>
          </cell>
          <cell r="BC56">
            <v>1</v>
          </cell>
          <cell r="BD56" t="str">
            <v>X</v>
          </cell>
          <cell r="BE56">
            <v>0</v>
          </cell>
          <cell r="BG56">
            <v>1</v>
          </cell>
          <cell r="BH56" t="str">
            <v>X</v>
          </cell>
          <cell r="BM56" t="str">
            <v>Alex Wort</v>
          </cell>
          <cell r="BN56">
            <v>43012.508171296293</v>
          </cell>
          <cell r="BO56" t="str">
            <v>2AU454962K464562V</v>
          </cell>
          <cell r="BP56">
            <v>30</v>
          </cell>
          <cell r="BQ56" t="str">
            <v>Card</v>
          </cell>
          <cell r="BR56" t="b">
            <v>1</v>
          </cell>
          <cell r="BS56">
            <v>80085443971100</v>
          </cell>
          <cell r="BT56" t="str">
            <v>98 lord street</v>
          </cell>
          <cell r="BV56" t="str">
            <v>macclesfield</v>
          </cell>
          <cell r="BW56" t="str">
            <v>CHESHIRE</v>
          </cell>
          <cell r="BX56" t="str">
            <v>SK11 6TB</v>
          </cell>
          <cell r="BY56" t="str">
            <v>cheshireaa@hotmail.com</v>
          </cell>
          <cell r="BZ56">
            <v>1619464079</v>
          </cell>
          <cell r="CA56">
            <v>7742582104</v>
          </cell>
        </row>
        <row r="57">
          <cell r="A57">
            <v>55</v>
          </cell>
          <cell r="B57">
            <v>33131</v>
          </cell>
          <cell r="C57">
            <v>3382596</v>
          </cell>
          <cell r="D57" t="b">
            <v>1</v>
          </cell>
          <cell r="E57" t="str">
            <v>Jacob</v>
          </cell>
          <cell r="F57" t="str">
            <v>Thompson</v>
          </cell>
          <cell r="G57" t="str">
            <v>Jacob THOMPSON</v>
          </cell>
          <cell r="H57" t="str">
            <v>Macclesfield Harriers &amp; AC</v>
          </cell>
          <cell r="I57" t="str">
            <v>Tytherington School</v>
          </cell>
          <cell r="J57" t="str">
            <v>U15 Boys</v>
          </cell>
          <cell r="K57" t="str">
            <v>Male</v>
          </cell>
          <cell r="L57" t="str">
            <v>Birth</v>
          </cell>
          <cell r="M57" t="str">
            <v>Macclesfield</v>
          </cell>
          <cell r="N57">
            <v>37698</v>
          </cell>
          <cell r="O57">
            <v>0</v>
          </cell>
          <cell r="Q57">
            <v>0</v>
          </cell>
          <cell r="S57">
            <v>0</v>
          </cell>
          <cell r="U57">
            <v>0</v>
          </cell>
          <cell r="W57">
            <v>0</v>
          </cell>
          <cell r="Y57">
            <v>0</v>
          </cell>
          <cell r="AA57">
            <v>4</v>
          </cell>
          <cell r="AB57">
            <v>12.84</v>
          </cell>
          <cell r="AC57">
            <v>0</v>
          </cell>
          <cell r="AE57">
            <v>0</v>
          </cell>
          <cell r="AM57">
            <v>0</v>
          </cell>
          <cell r="AS57">
            <v>4</v>
          </cell>
          <cell r="AT57">
            <v>1.75</v>
          </cell>
          <cell r="AU57">
            <v>0</v>
          </cell>
          <cell r="AW57">
            <v>0</v>
          </cell>
          <cell r="AY57">
            <v>0</v>
          </cell>
          <cell r="BA57">
            <v>0</v>
          </cell>
          <cell r="BC57">
            <v>0</v>
          </cell>
          <cell r="BE57">
            <v>0</v>
          </cell>
          <cell r="BG57">
            <v>0</v>
          </cell>
          <cell r="BM57" t="str">
            <v>Coach ..</v>
          </cell>
          <cell r="BN57">
            <v>42843.505532407406</v>
          </cell>
          <cell r="BO57" t="str">
            <v>8UX33380X5893253G</v>
          </cell>
          <cell r="BP57">
            <v>12</v>
          </cell>
          <cell r="BQ57" t="str">
            <v>Card</v>
          </cell>
          <cell r="BR57" t="b">
            <v>1</v>
          </cell>
          <cell r="BS57">
            <v>42306785897497</v>
          </cell>
          <cell r="BT57" t="str">
            <v>11A Beech Hall Drive</v>
          </cell>
          <cell r="BU57" t="str">
            <v>Tytherington</v>
          </cell>
          <cell r="BV57" t="str">
            <v>Macclesfield</v>
          </cell>
          <cell r="BW57" t="str">
            <v>Cheshire</v>
          </cell>
          <cell r="BX57" t="str">
            <v>SK102EF</v>
          </cell>
          <cell r="BY57" t="str">
            <v>michelle@redhoop.co.uk</v>
          </cell>
          <cell r="BZ57">
            <v>7855550356</v>
          </cell>
          <cell r="CA57">
            <v>7855550356</v>
          </cell>
        </row>
        <row r="58">
          <cell r="A58">
            <v>56</v>
          </cell>
          <cell r="B58">
            <v>34852</v>
          </cell>
          <cell r="C58">
            <v>3581880</v>
          </cell>
          <cell r="D58" t="b">
            <v>1</v>
          </cell>
          <cell r="E58" t="str">
            <v>Aadi</v>
          </cell>
          <cell r="F58" t="str">
            <v>Whitlock</v>
          </cell>
          <cell r="G58" t="str">
            <v>Aadi WHITLOCK</v>
          </cell>
          <cell r="H58" t="str">
            <v>Macclesfield Harriers &amp; AC</v>
          </cell>
          <cell r="I58" t="str">
            <v>School ..</v>
          </cell>
          <cell r="J58" t="str">
            <v>U13 Boys</v>
          </cell>
          <cell r="K58" t="str">
            <v>Male</v>
          </cell>
          <cell r="L58" t="str">
            <v>Birth</v>
          </cell>
          <cell r="M58" t="str">
            <v>Macclesfield</v>
          </cell>
          <cell r="N58">
            <v>38680</v>
          </cell>
          <cell r="O58">
            <v>0</v>
          </cell>
          <cell r="Q58">
            <v>5</v>
          </cell>
          <cell r="R58" t="str">
            <v>X</v>
          </cell>
          <cell r="S58">
            <v>0</v>
          </cell>
          <cell r="U58">
            <v>0</v>
          </cell>
          <cell r="W58">
            <v>0</v>
          </cell>
          <cell r="Y58">
            <v>0</v>
          </cell>
          <cell r="AA58">
            <v>5</v>
          </cell>
          <cell r="AB58" t="str">
            <v>X</v>
          </cell>
          <cell r="AC58">
            <v>0</v>
          </cell>
          <cell r="AE58">
            <v>0</v>
          </cell>
          <cell r="AM58">
            <v>0</v>
          </cell>
          <cell r="AS58">
            <v>0</v>
          </cell>
          <cell r="AU58">
            <v>0</v>
          </cell>
          <cell r="AW58">
            <v>5</v>
          </cell>
          <cell r="AX58">
            <v>3.84</v>
          </cell>
          <cell r="AY58">
            <v>0</v>
          </cell>
          <cell r="BA58">
            <v>0</v>
          </cell>
          <cell r="BC58">
            <v>0</v>
          </cell>
          <cell r="BE58">
            <v>0</v>
          </cell>
          <cell r="BG58">
            <v>0</v>
          </cell>
          <cell r="BM58" t="str">
            <v>Coach ..</v>
          </cell>
          <cell r="BN58">
            <v>42860.529293981483</v>
          </cell>
          <cell r="BO58" t="str">
            <v>9YU892720T406841E</v>
          </cell>
          <cell r="BP58">
            <v>18</v>
          </cell>
          <cell r="BQ58" t="str">
            <v>Card</v>
          </cell>
          <cell r="BR58" t="b">
            <v>1</v>
          </cell>
          <cell r="BS58">
            <v>77730375735982</v>
          </cell>
          <cell r="BT58" t="str">
            <v>6 Downing Close</v>
          </cell>
          <cell r="BV58" t="str">
            <v>Macclesfield</v>
          </cell>
          <cell r="BW58" t="str">
            <v>Cheshire</v>
          </cell>
          <cell r="BX58" t="str">
            <v>SK11 0EH</v>
          </cell>
          <cell r="BY58" t="str">
            <v>Nana.whitlock@googlemail.com</v>
          </cell>
          <cell r="BZ58">
            <v>1260252835</v>
          </cell>
          <cell r="CA58">
            <v>7798893223</v>
          </cell>
        </row>
        <row r="59">
          <cell r="A59">
            <v>57</v>
          </cell>
          <cell r="B59">
            <v>34743</v>
          </cell>
          <cell r="C59">
            <v>2723053</v>
          </cell>
          <cell r="D59" t="b">
            <v>1</v>
          </cell>
          <cell r="E59" t="str">
            <v>Alexander</v>
          </cell>
          <cell r="F59" t="str">
            <v>Wort</v>
          </cell>
          <cell r="G59" t="str">
            <v>Alexander WORT</v>
          </cell>
          <cell r="H59" t="str">
            <v>Sale Harriers Manchester</v>
          </cell>
          <cell r="I59" t="str">
            <v>School ..</v>
          </cell>
          <cell r="J59" t="str">
            <v>Senior Men</v>
          </cell>
          <cell r="K59" t="str">
            <v>Male</v>
          </cell>
          <cell r="L59" t="str">
            <v>Birth</v>
          </cell>
          <cell r="M59" t="str">
            <v>Warrington</v>
          </cell>
          <cell r="N59">
            <v>34230</v>
          </cell>
          <cell r="O59">
            <v>0</v>
          </cell>
          <cell r="Q59">
            <v>0</v>
          </cell>
          <cell r="S59">
            <v>0</v>
          </cell>
          <cell r="U59">
            <v>0</v>
          </cell>
          <cell r="W59">
            <v>0</v>
          </cell>
          <cell r="Y59">
            <v>0</v>
          </cell>
          <cell r="AA59">
            <v>1</v>
          </cell>
          <cell r="AB59" t="str">
            <v>X</v>
          </cell>
          <cell r="AC59">
            <v>0</v>
          </cell>
          <cell r="AE59">
            <v>0</v>
          </cell>
          <cell r="AM59">
            <v>0</v>
          </cell>
          <cell r="AS59">
            <v>0</v>
          </cell>
          <cell r="AU59">
            <v>1</v>
          </cell>
          <cell r="AV59" t="str">
            <v>X</v>
          </cell>
          <cell r="AW59">
            <v>0</v>
          </cell>
          <cell r="AY59">
            <v>0</v>
          </cell>
          <cell r="BA59">
            <v>1</v>
          </cell>
          <cell r="BB59" t="str">
            <v>X</v>
          </cell>
          <cell r="BC59">
            <v>1</v>
          </cell>
          <cell r="BD59" t="str">
            <v>X</v>
          </cell>
          <cell r="BE59">
            <v>0</v>
          </cell>
          <cell r="BG59">
            <v>1</v>
          </cell>
          <cell r="BH59" t="str">
            <v>X</v>
          </cell>
          <cell r="BM59" t="str">
            <v>Alex Wort</v>
          </cell>
          <cell r="BN59">
            <v>42830.621041666665</v>
          </cell>
          <cell r="BO59" t="str">
            <v>0AT15850YM930361L</v>
          </cell>
          <cell r="BP59">
            <v>30</v>
          </cell>
          <cell r="BQ59" t="str">
            <v>Card</v>
          </cell>
          <cell r="BR59" t="b">
            <v>1</v>
          </cell>
          <cell r="BS59">
            <v>18993375734188</v>
          </cell>
          <cell r="BT59" t="str">
            <v>2 Thorlby Road</v>
          </cell>
          <cell r="BU59" t="str">
            <v>Culcheth</v>
          </cell>
          <cell r="BV59" t="str">
            <v>Warrington</v>
          </cell>
          <cell r="BW59" t="str">
            <v>Cheshire</v>
          </cell>
          <cell r="BX59" t="str">
            <v>WA3 4JU</v>
          </cell>
          <cell r="BY59" t="str">
            <v>wortalex93@gmail.com</v>
          </cell>
          <cell r="BZ59">
            <v>7534849067</v>
          </cell>
          <cell r="CA59">
            <v>7534849067</v>
          </cell>
          <cell r="CB59" t="b">
            <v>1</v>
          </cell>
        </row>
        <row r="60">
          <cell r="A60">
            <v>58</v>
          </cell>
          <cell r="B60">
            <v>34569</v>
          </cell>
          <cell r="C60">
            <v>3279238</v>
          </cell>
          <cell r="D60" t="b">
            <v>1</v>
          </cell>
          <cell r="E60" t="str">
            <v>James</v>
          </cell>
          <cell r="F60" t="str">
            <v>Ainsworth</v>
          </cell>
          <cell r="G60" t="str">
            <v>James AINSWORTH</v>
          </cell>
          <cell r="H60" t="str">
            <v>Vale Royal AC</v>
          </cell>
          <cell r="I60" t="str">
            <v>School ..</v>
          </cell>
          <cell r="J60" t="str">
            <v>Senior Men</v>
          </cell>
          <cell r="K60" t="str">
            <v>Male</v>
          </cell>
          <cell r="L60" t="str">
            <v>Birth</v>
          </cell>
          <cell r="M60" t="str">
            <v>MACCLESFIELD</v>
          </cell>
          <cell r="N60">
            <v>27383</v>
          </cell>
          <cell r="O60">
            <v>0</v>
          </cell>
          <cell r="Q60">
            <v>0</v>
          </cell>
          <cell r="S60">
            <v>0</v>
          </cell>
          <cell r="U60">
            <v>0</v>
          </cell>
          <cell r="W60">
            <v>0</v>
          </cell>
          <cell r="Y60">
            <v>0</v>
          </cell>
          <cell r="AA60">
            <v>0</v>
          </cell>
          <cell r="AC60">
            <v>0</v>
          </cell>
          <cell r="AE60">
            <v>0</v>
          </cell>
          <cell r="AM60">
            <v>1</v>
          </cell>
          <cell r="AN60">
            <v>10.1</v>
          </cell>
          <cell r="AS60">
            <v>0</v>
          </cell>
          <cell r="AU60">
            <v>0</v>
          </cell>
          <cell r="AW60">
            <v>0</v>
          </cell>
          <cell r="AY60">
            <v>0</v>
          </cell>
          <cell r="BA60">
            <v>0</v>
          </cell>
          <cell r="BC60">
            <v>0</v>
          </cell>
          <cell r="BE60">
            <v>0</v>
          </cell>
          <cell r="BG60">
            <v>0</v>
          </cell>
          <cell r="BM60" t="str">
            <v>Coach ..</v>
          </cell>
          <cell r="BN60">
            <v>42799.642384259256</v>
          </cell>
          <cell r="BO60" t="str">
            <v>33E16358KC7603329</v>
          </cell>
          <cell r="BP60">
            <v>6</v>
          </cell>
          <cell r="BQ60" t="str">
            <v>Card</v>
          </cell>
          <cell r="BR60" t="b">
            <v>1</v>
          </cell>
          <cell r="BS60">
            <v>2012721867824</v>
          </cell>
          <cell r="BT60" t="str">
            <v>2 CHARTLEY GROVE</v>
          </cell>
          <cell r="BV60" t="str">
            <v>MIDDLEWICH</v>
          </cell>
          <cell r="BW60" t="str">
            <v>CHESHIRE</v>
          </cell>
          <cell r="BX60" t="str">
            <v>cw10 9gg</v>
          </cell>
          <cell r="BY60" t="str">
            <v>jmainsworth74@gmail.com</v>
          </cell>
          <cell r="BZ60" t="str">
            <v>07985 204643</v>
          </cell>
          <cell r="CA60" t="str">
            <v>07985 204643</v>
          </cell>
        </row>
        <row r="61">
          <cell r="A61">
            <v>59</v>
          </cell>
          <cell r="B61">
            <v>34298</v>
          </cell>
          <cell r="C61">
            <v>3400687</v>
          </cell>
          <cell r="D61" t="b">
            <v>1</v>
          </cell>
          <cell r="E61" t="str">
            <v>William</v>
          </cell>
          <cell r="F61" t="str">
            <v>Ashfield</v>
          </cell>
          <cell r="G61" t="str">
            <v>William ASHFIELD</v>
          </cell>
          <cell r="H61" t="str">
            <v>Vale Royal AC</v>
          </cell>
          <cell r="I61" t="str">
            <v>Abbey Gate College</v>
          </cell>
          <cell r="J61" t="str">
            <v>U15 Boys</v>
          </cell>
          <cell r="K61" t="str">
            <v>Male</v>
          </cell>
          <cell r="L61" t="str">
            <v>Birth</v>
          </cell>
          <cell r="M61" t="str">
            <v>Chester</v>
          </cell>
          <cell r="N61">
            <v>38015</v>
          </cell>
          <cell r="O61">
            <v>0</v>
          </cell>
          <cell r="Q61">
            <v>0</v>
          </cell>
          <cell r="S61">
            <v>0</v>
          </cell>
          <cell r="U61">
            <v>4</v>
          </cell>
          <cell r="V61">
            <v>2.2599999999999998</v>
          </cell>
          <cell r="W61">
            <v>4</v>
          </cell>
          <cell r="X61">
            <v>4.49</v>
          </cell>
          <cell r="Y61">
            <v>0</v>
          </cell>
          <cell r="AA61">
            <v>0</v>
          </cell>
          <cell r="AC61">
            <v>0</v>
          </cell>
          <cell r="AE61">
            <v>0</v>
          </cell>
          <cell r="AM61">
            <v>0</v>
          </cell>
          <cell r="AS61">
            <v>0</v>
          </cell>
          <cell r="AU61">
            <v>0</v>
          </cell>
          <cell r="AW61">
            <v>0</v>
          </cell>
          <cell r="AY61">
            <v>0</v>
          </cell>
          <cell r="BA61">
            <v>0</v>
          </cell>
          <cell r="BC61">
            <v>0</v>
          </cell>
          <cell r="BE61">
            <v>0</v>
          </cell>
          <cell r="BG61">
            <v>0</v>
          </cell>
          <cell r="BM61" t="str">
            <v>Andy Carter</v>
          </cell>
          <cell r="BN61">
            <v>42740.005416666667</v>
          </cell>
          <cell r="BO61" t="str">
            <v>9GB281420B786205T</v>
          </cell>
          <cell r="BP61">
            <v>12</v>
          </cell>
          <cell r="BQ61" t="str">
            <v>Card</v>
          </cell>
          <cell r="BR61" t="b">
            <v>1</v>
          </cell>
          <cell r="BS61">
            <v>29014741636018</v>
          </cell>
          <cell r="BT61" t="str">
            <v>The Willows</v>
          </cell>
          <cell r="BU61" t="str">
            <v>Dodleston Lane, Pulford</v>
          </cell>
          <cell r="BV61" t="str">
            <v>Chester</v>
          </cell>
          <cell r="BW61" t="str">
            <v>Cheshire</v>
          </cell>
          <cell r="BX61" t="str">
            <v>CH4 9DS</v>
          </cell>
          <cell r="BY61" t="str">
            <v>sarah@rossettpark.plus.com</v>
          </cell>
          <cell r="BZ61" t="str">
            <v>01244 571598</v>
          </cell>
          <cell r="CA61" t="str">
            <v>07789 755033</v>
          </cell>
        </row>
        <row r="62">
          <cell r="A62">
            <v>60</v>
          </cell>
          <cell r="B62">
            <v>33746</v>
          </cell>
          <cell r="C62">
            <v>3466066</v>
          </cell>
          <cell r="D62" t="b">
            <v>1</v>
          </cell>
          <cell r="E62" t="str">
            <v>Isaaq</v>
          </cell>
          <cell r="F62" t="str">
            <v>Ataullah</v>
          </cell>
          <cell r="G62" t="str">
            <v>Isaaq ATAULLAH</v>
          </cell>
          <cell r="H62" t="str">
            <v>Warrington A C</v>
          </cell>
          <cell r="I62" t="str">
            <v>Bridgewater High School</v>
          </cell>
          <cell r="J62" t="str">
            <v>U15 Boys</v>
          </cell>
          <cell r="K62" t="str">
            <v>Male</v>
          </cell>
          <cell r="L62" t="str">
            <v>Residency</v>
          </cell>
          <cell r="M62" t="str">
            <v>Warrington Cheshire</v>
          </cell>
          <cell r="N62">
            <v>37717</v>
          </cell>
          <cell r="O62">
            <v>0</v>
          </cell>
          <cell r="Q62">
            <v>0</v>
          </cell>
          <cell r="S62">
            <v>0</v>
          </cell>
          <cell r="U62">
            <v>4</v>
          </cell>
          <cell r="V62">
            <v>2.16</v>
          </cell>
          <cell r="W62">
            <v>4</v>
          </cell>
          <cell r="X62">
            <v>4.4000000000000004</v>
          </cell>
          <cell r="Y62">
            <v>0</v>
          </cell>
          <cell r="AA62">
            <v>0</v>
          </cell>
          <cell r="AC62">
            <v>0</v>
          </cell>
          <cell r="AE62">
            <v>0</v>
          </cell>
          <cell r="AM62">
            <v>0</v>
          </cell>
          <cell r="AS62">
            <v>0</v>
          </cell>
          <cell r="AU62">
            <v>0</v>
          </cell>
          <cell r="AW62">
            <v>0</v>
          </cell>
          <cell r="AY62">
            <v>0</v>
          </cell>
          <cell r="BA62">
            <v>0</v>
          </cell>
          <cell r="BC62">
            <v>0</v>
          </cell>
          <cell r="BE62">
            <v>0</v>
          </cell>
          <cell r="BG62">
            <v>0</v>
          </cell>
          <cell r="BM62" t="str">
            <v>Julian Charles Field</v>
          </cell>
          <cell r="BN62">
            <v>42849.098657407405</v>
          </cell>
          <cell r="BO62" t="str">
            <v>3C2899410W5518905</v>
          </cell>
          <cell r="BP62">
            <v>12</v>
          </cell>
          <cell r="BQ62" t="str">
            <v>Card</v>
          </cell>
          <cell r="BR62" t="b">
            <v>1</v>
          </cell>
          <cell r="BS62">
            <v>28467753638468</v>
          </cell>
          <cell r="BT62" t="str">
            <v>54 Tresham Drive</v>
          </cell>
          <cell r="BV62" t="str">
            <v>Warrington</v>
          </cell>
          <cell r="BW62" t="str">
            <v>Cheshire</v>
          </cell>
          <cell r="BX62" t="str">
            <v>WA4 3DU</v>
          </cell>
          <cell r="BY62" t="str">
            <v>cathswain@btinternet.com</v>
          </cell>
          <cell r="BZ62" t="str">
            <v>01925 602076</v>
          </cell>
          <cell r="CA62">
            <v>7903631522</v>
          </cell>
        </row>
        <row r="63">
          <cell r="A63">
            <v>61</v>
          </cell>
          <cell r="B63">
            <v>33927</v>
          </cell>
          <cell r="C63">
            <v>3646029</v>
          </cell>
          <cell r="D63" t="b">
            <v>1</v>
          </cell>
          <cell r="E63" t="str">
            <v>Harry</v>
          </cell>
          <cell r="F63" t="str">
            <v>Bachofner</v>
          </cell>
          <cell r="G63" t="str">
            <v>Harry BACHOFNER</v>
          </cell>
          <cell r="H63" t="str">
            <v>Macclesfield Harriers &amp; AC</v>
          </cell>
          <cell r="I63" t="str">
            <v>Wilmslow High School</v>
          </cell>
          <cell r="J63" t="str">
            <v>U15 Boys</v>
          </cell>
          <cell r="K63" t="str">
            <v>Male</v>
          </cell>
          <cell r="L63" t="str">
            <v>Residency</v>
          </cell>
          <cell r="M63" t="str">
            <v>Town/City Place of Birth ...</v>
          </cell>
          <cell r="N63">
            <v>37692</v>
          </cell>
          <cell r="O63">
            <v>0</v>
          </cell>
          <cell r="Q63">
            <v>0</v>
          </cell>
          <cell r="S63">
            <v>4</v>
          </cell>
          <cell r="U63">
            <v>4</v>
          </cell>
          <cell r="V63">
            <v>2.1800000000000002</v>
          </cell>
          <cell r="W63">
            <v>0</v>
          </cell>
          <cell r="Y63">
            <v>0</v>
          </cell>
          <cell r="AA63">
            <v>0</v>
          </cell>
          <cell r="AC63">
            <v>0</v>
          </cell>
          <cell r="AE63">
            <v>0</v>
          </cell>
          <cell r="AM63">
            <v>0</v>
          </cell>
          <cell r="AS63">
            <v>0</v>
          </cell>
          <cell r="AU63">
            <v>0</v>
          </cell>
          <cell r="AW63">
            <v>4</v>
          </cell>
          <cell r="AX63">
            <v>4.33</v>
          </cell>
          <cell r="AY63">
            <v>0</v>
          </cell>
          <cell r="BA63">
            <v>0</v>
          </cell>
          <cell r="BC63">
            <v>0</v>
          </cell>
          <cell r="BE63">
            <v>0</v>
          </cell>
          <cell r="BG63">
            <v>0</v>
          </cell>
          <cell r="BM63" t="str">
            <v>Coach ..</v>
          </cell>
          <cell r="BN63">
            <v>42851.315393518518</v>
          </cell>
          <cell r="BO63" t="str">
            <v>8G221724AC766310G</v>
          </cell>
          <cell r="BP63">
            <v>18</v>
          </cell>
          <cell r="BQ63" t="str">
            <v>Card</v>
          </cell>
          <cell r="BR63" t="b">
            <v>1</v>
          </cell>
          <cell r="BS63">
            <v>75769753640901</v>
          </cell>
          <cell r="BT63" t="str">
            <v>18 School Road</v>
          </cell>
          <cell r="BU63" t="str">
            <v>Handforth</v>
          </cell>
          <cell r="BV63" t="str">
            <v>Wilmslow</v>
          </cell>
          <cell r="BW63" t="str">
            <v>Cheshire</v>
          </cell>
          <cell r="BX63" t="str">
            <v>SK9 3EZ</v>
          </cell>
          <cell r="BY63" t="str">
            <v>tom@bachofner.co.uk</v>
          </cell>
          <cell r="BZ63">
            <v>1618774499</v>
          </cell>
        </row>
        <row r="64">
          <cell r="A64">
            <v>62</v>
          </cell>
          <cell r="B64">
            <v>34741</v>
          </cell>
          <cell r="C64">
            <v>3301305</v>
          </cell>
          <cell r="D64" t="b">
            <v>1</v>
          </cell>
          <cell r="E64" t="str">
            <v>Thomas</v>
          </cell>
          <cell r="F64" t="str">
            <v>Baines</v>
          </cell>
          <cell r="G64" t="str">
            <v>Thomas BAINES</v>
          </cell>
          <cell r="H64" t="str">
            <v>Warrington A C</v>
          </cell>
          <cell r="I64" t="str">
            <v>Great Sankey High School</v>
          </cell>
          <cell r="J64" t="str">
            <v>U17 Men</v>
          </cell>
          <cell r="K64" t="str">
            <v>Male</v>
          </cell>
          <cell r="L64" t="str">
            <v>Birth</v>
          </cell>
          <cell r="M64" t="str">
            <v>Warrington</v>
          </cell>
          <cell r="N64">
            <v>36852</v>
          </cell>
          <cell r="O64">
            <v>0</v>
          </cell>
          <cell r="Q64">
            <v>0</v>
          </cell>
          <cell r="S64">
            <v>3</v>
          </cell>
          <cell r="T64">
            <v>50.32</v>
          </cell>
          <cell r="U64">
            <v>0</v>
          </cell>
          <cell r="W64">
            <v>0</v>
          </cell>
          <cell r="Y64">
            <v>0</v>
          </cell>
          <cell r="AA64">
            <v>0</v>
          </cell>
          <cell r="AC64">
            <v>0</v>
          </cell>
          <cell r="AE64">
            <v>0</v>
          </cell>
          <cell r="AM64">
            <v>0</v>
          </cell>
          <cell r="AS64">
            <v>0</v>
          </cell>
          <cell r="AU64">
            <v>0</v>
          </cell>
          <cell r="AW64">
            <v>0</v>
          </cell>
          <cell r="AY64">
            <v>0</v>
          </cell>
          <cell r="BA64">
            <v>0</v>
          </cell>
          <cell r="BC64">
            <v>0</v>
          </cell>
          <cell r="BE64">
            <v>0</v>
          </cell>
          <cell r="BG64">
            <v>0</v>
          </cell>
          <cell r="BM64" t="str">
            <v>Fiona Jenkins</v>
          </cell>
          <cell r="BN64">
            <v>42830.589756944442</v>
          </cell>
          <cell r="BO64" t="str">
            <v>1LV11934WT841750J</v>
          </cell>
          <cell r="BP64">
            <v>6</v>
          </cell>
          <cell r="BQ64" t="str">
            <v>Card</v>
          </cell>
          <cell r="BR64" t="b">
            <v>1</v>
          </cell>
          <cell r="BS64">
            <v>26367375734122</v>
          </cell>
          <cell r="BT64" t="str">
            <v>30 Wensleydale Close</v>
          </cell>
          <cell r="BU64" t="str">
            <v>Whittle Hall</v>
          </cell>
          <cell r="BV64" t="str">
            <v>Warrington</v>
          </cell>
          <cell r="BW64" t="str">
            <v>Cheshire</v>
          </cell>
          <cell r="BX64" t="str">
            <v>WA5 3HY</v>
          </cell>
          <cell r="BY64" t="str">
            <v>david.baines@uuplc.co.uk</v>
          </cell>
          <cell r="BZ64">
            <v>1925711997</v>
          </cell>
          <cell r="CA64">
            <v>7502390335</v>
          </cell>
          <cell r="CB64" t="b">
            <v>1</v>
          </cell>
        </row>
        <row r="65">
          <cell r="A65">
            <v>63</v>
          </cell>
          <cell r="B65">
            <v>32985</v>
          </cell>
          <cell r="C65">
            <v>3272718</v>
          </cell>
          <cell r="D65" t="b">
            <v>1</v>
          </cell>
          <cell r="E65" t="str">
            <v>Daniel</v>
          </cell>
          <cell r="F65" t="str">
            <v>Berg</v>
          </cell>
          <cell r="G65" t="str">
            <v>Daniel BERG</v>
          </cell>
          <cell r="H65" t="str">
            <v>West Cheshire AC</v>
          </cell>
          <cell r="I65" t="str">
            <v>Weaverham High School</v>
          </cell>
          <cell r="J65" t="str">
            <v>U17 Men</v>
          </cell>
          <cell r="K65" t="str">
            <v>Male</v>
          </cell>
          <cell r="L65" t="str">
            <v>Residency</v>
          </cell>
          <cell r="M65" t="str">
            <v>Northwich</v>
          </cell>
          <cell r="N65">
            <v>36872</v>
          </cell>
          <cell r="O65">
            <v>0</v>
          </cell>
          <cell r="Q65">
            <v>0</v>
          </cell>
          <cell r="S65">
            <v>0</v>
          </cell>
          <cell r="U65">
            <v>0</v>
          </cell>
          <cell r="W65">
            <v>0</v>
          </cell>
          <cell r="Y65">
            <v>0</v>
          </cell>
          <cell r="AA65">
            <v>0</v>
          </cell>
          <cell r="AC65">
            <v>0</v>
          </cell>
          <cell r="AE65">
            <v>0</v>
          </cell>
          <cell r="AM65">
            <v>0</v>
          </cell>
          <cell r="AS65">
            <v>0</v>
          </cell>
          <cell r="AU65">
            <v>0</v>
          </cell>
          <cell r="AW65">
            <v>0</v>
          </cell>
          <cell r="AY65">
            <v>0</v>
          </cell>
          <cell r="BA65">
            <v>0</v>
          </cell>
          <cell r="BC65">
            <v>0</v>
          </cell>
          <cell r="BE65">
            <v>3</v>
          </cell>
          <cell r="BF65" t="str">
            <v>X</v>
          </cell>
          <cell r="BG65">
            <v>0</v>
          </cell>
          <cell r="BM65" t="str">
            <v>David McKay</v>
          </cell>
          <cell r="BN65">
            <v>42841.545856481483</v>
          </cell>
          <cell r="BO65" t="str">
            <v>12084456DP739752L</v>
          </cell>
          <cell r="BP65">
            <v>6</v>
          </cell>
          <cell r="BQ65" t="str">
            <v>Card</v>
          </cell>
          <cell r="BR65" t="b">
            <v>1</v>
          </cell>
          <cell r="BS65">
            <v>12122431979278</v>
          </cell>
          <cell r="BT65" t="str">
            <v>6 Ashton Close</v>
          </cell>
          <cell r="BV65" t="str">
            <v>Northwich</v>
          </cell>
          <cell r="BW65" t="str">
            <v>Cheshire</v>
          </cell>
          <cell r="BX65" t="str">
            <v>CW9 8WS</v>
          </cell>
          <cell r="BY65" t="str">
            <v>jerzyberg@gmail.com</v>
          </cell>
          <cell r="BZ65" t="str">
            <v>01606 810717</v>
          </cell>
          <cell r="CA65">
            <v>7802407397</v>
          </cell>
        </row>
        <row r="66">
          <cell r="A66">
            <v>64</v>
          </cell>
          <cell r="B66">
            <v>34499</v>
          </cell>
          <cell r="C66">
            <v>3150151</v>
          </cell>
          <cell r="D66" t="b">
            <v>1</v>
          </cell>
          <cell r="E66" t="str">
            <v>Jacob</v>
          </cell>
          <cell r="F66" t="str">
            <v>Birtles</v>
          </cell>
          <cell r="G66" t="str">
            <v>Jacob BIRTLES</v>
          </cell>
          <cell r="H66" t="str">
            <v>Sale Harriers Manchester</v>
          </cell>
          <cell r="I66" t="str">
            <v>Helsby High</v>
          </cell>
          <cell r="J66" t="str">
            <v>U17 Men</v>
          </cell>
          <cell r="K66" t="str">
            <v>Male</v>
          </cell>
          <cell r="L66" t="str">
            <v>Residency</v>
          </cell>
          <cell r="M66" t="str">
            <v>Sale</v>
          </cell>
          <cell r="N66">
            <v>36810</v>
          </cell>
          <cell r="O66">
            <v>0</v>
          </cell>
          <cell r="Q66">
            <v>0</v>
          </cell>
          <cell r="S66">
            <v>3</v>
          </cell>
          <cell r="T66" t="str">
            <v>X</v>
          </cell>
          <cell r="U66">
            <v>3</v>
          </cell>
          <cell r="V66">
            <v>2.0699999999999998</v>
          </cell>
          <cell r="W66">
            <v>0</v>
          </cell>
          <cell r="Y66">
            <v>0</v>
          </cell>
          <cell r="AA66">
            <v>0</v>
          </cell>
          <cell r="AC66">
            <v>0</v>
          </cell>
          <cell r="AE66">
            <v>0</v>
          </cell>
          <cell r="AM66">
            <v>0</v>
          </cell>
          <cell r="AS66">
            <v>0</v>
          </cell>
          <cell r="AU66">
            <v>0</v>
          </cell>
          <cell r="AW66">
            <v>0</v>
          </cell>
          <cell r="AY66">
            <v>0</v>
          </cell>
          <cell r="BA66">
            <v>0</v>
          </cell>
          <cell r="BC66">
            <v>0</v>
          </cell>
          <cell r="BE66">
            <v>0</v>
          </cell>
          <cell r="BG66">
            <v>0</v>
          </cell>
          <cell r="BM66" t="str">
            <v>Nick Massey</v>
          </cell>
          <cell r="BN66">
            <v>42799.108773148146</v>
          </cell>
          <cell r="BO66" t="str">
            <v>7UA79471FL400471H</v>
          </cell>
          <cell r="BP66">
            <v>12</v>
          </cell>
          <cell r="BQ66" t="str">
            <v>Card</v>
          </cell>
          <cell r="BR66" t="b">
            <v>1</v>
          </cell>
          <cell r="BS66">
            <v>1110221866248</v>
          </cell>
          <cell r="BT66">
            <v>2</v>
          </cell>
          <cell r="BV66" t="str">
            <v>Frodsham</v>
          </cell>
          <cell r="BW66" t="str">
            <v>Cheshire</v>
          </cell>
          <cell r="BX66" t="str">
            <v>WA6 7HA</v>
          </cell>
          <cell r="BY66" t="str">
            <v>clare.birtles@gmail.com</v>
          </cell>
          <cell r="BZ66" t="str">
            <v>01928 731025</v>
          </cell>
          <cell r="CA66">
            <v>7905213043</v>
          </cell>
        </row>
        <row r="67">
          <cell r="A67">
            <v>65</v>
          </cell>
          <cell r="B67">
            <v>33945</v>
          </cell>
          <cell r="C67">
            <v>3576301</v>
          </cell>
          <cell r="D67" t="b">
            <v>1</v>
          </cell>
          <cell r="E67" t="str">
            <v>Oliver</v>
          </cell>
          <cell r="F67" t="str">
            <v>Bradley</v>
          </cell>
          <cell r="G67" t="str">
            <v>Oliver BRADLEY</v>
          </cell>
          <cell r="H67" t="str">
            <v>Macclesfield Harriers &amp; AC</v>
          </cell>
          <cell r="I67" t="str">
            <v>School ..</v>
          </cell>
          <cell r="J67" t="str">
            <v>U13 Boys</v>
          </cell>
          <cell r="K67" t="str">
            <v>Male</v>
          </cell>
          <cell r="L67" t="str">
            <v>Birth</v>
          </cell>
          <cell r="M67" t="str">
            <v>Town/City Place of Birth ...</v>
          </cell>
          <cell r="N67">
            <v>38351</v>
          </cell>
          <cell r="O67">
            <v>0</v>
          </cell>
          <cell r="Q67">
            <v>5</v>
          </cell>
          <cell r="R67">
            <v>31.7</v>
          </cell>
          <cell r="S67">
            <v>0</v>
          </cell>
          <cell r="U67">
            <v>5</v>
          </cell>
          <cell r="V67">
            <v>2.48</v>
          </cell>
          <cell r="W67">
            <v>0</v>
          </cell>
          <cell r="Y67">
            <v>0</v>
          </cell>
          <cell r="AA67">
            <v>0</v>
          </cell>
          <cell r="AC67">
            <v>0</v>
          </cell>
          <cell r="AE67">
            <v>0</v>
          </cell>
          <cell r="AM67">
            <v>0</v>
          </cell>
          <cell r="AS67">
            <v>0</v>
          </cell>
          <cell r="AU67">
            <v>0</v>
          </cell>
          <cell r="AW67">
            <v>5</v>
          </cell>
          <cell r="AX67">
            <v>3.18</v>
          </cell>
          <cell r="AY67">
            <v>0</v>
          </cell>
          <cell r="BA67">
            <v>0</v>
          </cell>
          <cell r="BC67">
            <v>0</v>
          </cell>
          <cell r="BE67">
            <v>0</v>
          </cell>
          <cell r="BG67">
            <v>0</v>
          </cell>
          <cell r="BM67" t="str">
            <v>Coach ..</v>
          </cell>
          <cell r="BN67">
            <v>42851.532152777778</v>
          </cell>
          <cell r="BO67" t="str">
            <v>2GN61531VV7041346</v>
          </cell>
          <cell r="BP67">
            <v>18</v>
          </cell>
          <cell r="BQ67" t="str">
            <v>Card</v>
          </cell>
          <cell r="BR67" t="b">
            <v>1</v>
          </cell>
          <cell r="BS67">
            <v>5738133832533</v>
          </cell>
          <cell r="BT67" t="str">
            <v>12 Sheldon Drive</v>
          </cell>
          <cell r="BV67" t="str">
            <v>Macclesfield</v>
          </cell>
          <cell r="BW67" t="str">
            <v>Cheshire</v>
          </cell>
          <cell r="BX67" t="str">
            <v>SK11 7GT</v>
          </cell>
          <cell r="BY67" t="str">
            <v>alibrad1@hotmail.com</v>
          </cell>
          <cell r="BZ67" t="str">
            <v>Phone Number (Day)</v>
          </cell>
          <cell r="CA67">
            <v>7877921860</v>
          </cell>
        </row>
        <row r="68">
          <cell r="A68">
            <v>66</v>
          </cell>
          <cell r="B68">
            <v>32845</v>
          </cell>
          <cell r="C68">
            <v>3510860</v>
          </cell>
          <cell r="D68" t="b">
            <v>1</v>
          </cell>
          <cell r="E68" t="str">
            <v>Matthew</v>
          </cell>
          <cell r="F68" t="str">
            <v>Browne</v>
          </cell>
          <cell r="G68" t="str">
            <v>Matthew BROWNE</v>
          </cell>
          <cell r="H68" t="str">
            <v>Macclesfield Harriers &amp; AC</v>
          </cell>
          <cell r="I68" t="str">
            <v>Fallibroome Academy</v>
          </cell>
          <cell r="J68" t="str">
            <v>U17 Men</v>
          </cell>
          <cell r="K68" t="str">
            <v>Male</v>
          </cell>
          <cell r="L68" t="str">
            <v>Residency</v>
          </cell>
          <cell r="M68" t="str">
            <v>Huntingdon</v>
          </cell>
          <cell r="N68">
            <v>36908</v>
          </cell>
          <cell r="O68">
            <v>0</v>
          </cell>
          <cell r="Q68">
            <v>3</v>
          </cell>
          <cell r="R68">
            <v>25.5</v>
          </cell>
          <cell r="S68">
            <v>0</v>
          </cell>
          <cell r="U68">
            <v>3</v>
          </cell>
          <cell r="V68">
            <v>2.0910000000000002</v>
          </cell>
          <cell r="W68">
            <v>0</v>
          </cell>
          <cell r="Y68">
            <v>0</v>
          </cell>
          <cell r="AA68">
            <v>0</v>
          </cell>
          <cell r="AC68">
            <v>0</v>
          </cell>
          <cell r="AE68">
            <v>0</v>
          </cell>
          <cell r="AM68">
            <v>0</v>
          </cell>
          <cell r="AS68">
            <v>0</v>
          </cell>
          <cell r="AU68">
            <v>0</v>
          </cell>
          <cell r="AW68">
            <v>0</v>
          </cell>
          <cell r="AY68">
            <v>0</v>
          </cell>
          <cell r="BA68">
            <v>0</v>
          </cell>
          <cell r="BC68">
            <v>0</v>
          </cell>
          <cell r="BE68">
            <v>0</v>
          </cell>
          <cell r="BG68">
            <v>0</v>
          </cell>
          <cell r="BM68" t="str">
            <v>Coach ..</v>
          </cell>
          <cell r="BN68">
            <v>42839.156666666669</v>
          </cell>
          <cell r="BO68" t="str">
            <v>9DG88807R5145011L</v>
          </cell>
          <cell r="BP68">
            <v>12</v>
          </cell>
          <cell r="BQ68" t="str">
            <v>Card</v>
          </cell>
          <cell r="BR68" t="b">
            <v>1</v>
          </cell>
          <cell r="BS68">
            <v>6543278101543</v>
          </cell>
          <cell r="BT68" t="str">
            <v>108 Whirley Road</v>
          </cell>
          <cell r="BV68" t="str">
            <v>Macclesfield</v>
          </cell>
          <cell r="BW68" t="str">
            <v>Cheshire</v>
          </cell>
          <cell r="BX68" t="str">
            <v>SK10 3JL</v>
          </cell>
          <cell r="BY68" t="str">
            <v>matthewbrowne2001@gmail.com</v>
          </cell>
          <cell r="BZ68" t="str">
            <v>01625 267824</v>
          </cell>
          <cell r="CA68" t="str">
            <v>07748 610907</v>
          </cell>
        </row>
        <row r="69">
          <cell r="A69">
            <v>67</v>
          </cell>
          <cell r="B69">
            <v>33986</v>
          </cell>
          <cell r="C69">
            <v>3571845</v>
          </cell>
          <cell r="D69" t="b">
            <v>1</v>
          </cell>
          <cell r="E69" t="str">
            <v>George</v>
          </cell>
          <cell r="F69" t="str">
            <v>Buchan</v>
          </cell>
          <cell r="G69" t="str">
            <v>George BUCHAN</v>
          </cell>
          <cell r="H69" t="str">
            <v>Stockport Harriers &amp; AC</v>
          </cell>
          <cell r="I69" t="str">
            <v>Poynton High School</v>
          </cell>
          <cell r="J69" t="str">
            <v>U15 Boys</v>
          </cell>
          <cell r="K69" t="str">
            <v>Male</v>
          </cell>
          <cell r="L69" t="str">
            <v>Residency</v>
          </cell>
          <cell r="M69" t="str">
            <v>Town/City Place of Birth ...</v>
          </cell>
          <cell r="N69">
            <v>37609</v>
          </cell>
          <cell r="O69">
            <v>0</v>
          </cell>
          <cell r="Q69">
            <v>0</v>
          </cell>
          <cell r="S69">
            <v>0</v>
          </cell>
          <cell r="U69">
            <v>0</v>
          </cell>
          <cell r="W69">
            <v>0</v>
          </cell>
          <cell r="Y69">
            <v>0</v>
          </cell>
          <cell r="AA69">
            <v>0</v>
          </cell>
          <cell r="AC69">
            <v>0</v>
          </cell>
          <cell r="AE69">
            <v>0</v>
          </cell>
          <cell r="AM69">
            <v>0</v>
          </cell>
          <cell r="AS69">
            <v>0</v>
          </cell>
          <cell r="AU69">
            <v>0</v>
          </cell>
          <cell r="AW69">
            <v>4</v>
          </cell>
          <cell r="AX69">
            <v>4.55</v>
          </cell>
          <cell r="AY69">
            <v>0</v>
          </cell>
          <cell r="BA69">
            <v>0</v>
          </cell>
          <cell r="BC69">
            <v>0</v>
          </cell>
          <cell r="BE69">
            <v>0</v>
          </cell>
          <cell r="BG69">
            <v>0</v>
          </cell>
          <cell r="BM69" t="str">
            <v>Mike Frost</v>
          </cell>
          <cell r="BN69">
            <v>42852.337118055555</v>
          </cell>
          <cell r="BO69" t="str">
            <v>548492407W381745V</v>
          </cell>
          <cell r="BP69">
            <v>6</v>
          </cell>
          <cell r="BQ69" t="str">
            <v>Card</v>
          </cell>
          <cell r="BR69" t="b">
            <v>1</v>
          </cell>
          <cell r="BS69">
            <v>1912233833948</v>
          </cell>
          <cell r="BT69" t="str">
            <v>4 Hazelbadge Road</v>
          </cell>
          <cell r="BV69" t="str">
            <v>Poynton</v>
          </cell>
          <cell r="BW69" t="str">
            <v>Cheshire</v>
          </cell>
          <cell r="BX69" t="str">
            <v>SK121HE</v>
          </cell>
          <cell r="BY69" t="str">
            <v>tonybuchan1@virginmedia.com</v>
          </cell>
          <cell r="BZ69" t="str">
            <v>01625 850157</v>
          </cell>
          <cell r="CA69" t="str">
            <v>07919 216991</v>
          </cell>
        </row>
        <row r="70">
          <cell r="A70">
            <v>68</v>
          </cell>
          <cell r="B70">
            <v>34573</v>
          </cell>
          <cell r="C70">
            <v>3525375</v>
          </cell>
          <cell r="D70" t="b">
            <v>1</v>
          </cell>
          <cell r="E70" t="str">
            <v>Joseph</v>
          </cell>
          <cell r="F70" t="str">
            <v>Buckley</v>
          </cell>
          <cell r="G70" t="str">
            <v>Joseph BUCKLEY</v>
          </cell>
          <cell r="H70" t="str">
            <v>Warrington A C</v>
          </cell>
          <cell r="I70" t="str">
            <v>sankey high</v>
          </cell>
          <cell r="J70" t="str">
            <v>U17 Men</v>
          </cell>
          <cell r="K70" t="str">
            <v>Male</v>
          </cell>
          <cell r="L70" t="str">
            <v>Birth</v>
          </cell>
          <cell r="M70" t="str">
            <v>Town/City Place of Birth ...</v>
          </cell>
          <cell r="N70">
            <v>36902</v>
          </cell>
          <cell r="O70">
            <v>0</v>
          </cell>
          <cell r="Q70">
            <v>0</v>
          </cell>
          <cell r="S70">
            <v>0</v>
          </cell>
          <cell r="U70">
            <v>0</v>
          </cell>
          <cell r="W70">
            <v>0</v>
          </cell>
          <cell r="Y70">
            <v>0</v>
          </cell>
          <cell r="AA70">
            <v>0</v>
          </cell>
          <cell r="AC70">
            <v>0</v>
          </cell>
          <cell r="AE70">
            <v>0</v>
          </cell>
          <cell r="AM70">
            <v>3</v>
          </cell>
          <cell r="AN70" t="str">
            <v>X</v>
          </cell>
          <cell r="AS70">
            <v>0</v>
          </cell>
          <cell r="AU70">
            <v>0</v>
          </cell>
          <cell r="AW70">
            <v>0</v>
          </cell>
          <cell r="AY70">
            <v>0</v>
          </cell>
          <cell r="BA70">
            <v>0</v>
          </cell>
          <cell r="BC70">
            <v>0</v>
          </cell>
          <cell r="BE70">
            <v>0</v>
          </cell>
          <cell r="BG70">
            <v>0</v>
          </cell>
          <cell r="BM70" t="str">
            <v>PHIL HICKEN</v>
          </cell>
          <cell r="BN70">
            <v>42799.909629629627</v>
          </cell>
          <cell r="BO70" t="str">
            <v>7MG512650D696805N</v>
          </cell>
          <cell r="BP70">
            <v>6</v>
          </cell>
          <cell r="BQ70" t="str">
            <v>Card</v>
          </cell>
          <cell r="BR70" t="b">
            <v>1</v>
          </cell>
          <cell r="BS70">
            <v>2352021867870</v>
          </cell>
          <cell r="BT70" t="str">
            <v>23 olympia place</v>
          </cell>
          <cell r="BV70" t="str">
            <v>Warrington</v>
          </cell>
          <cell r="BW70" t="str">
            <v>Cheshire</v>
          </cell>
          <cell r="BX70" t="str">
            <v>wa5 8dq</v>
          </cell>
          <cell r="BY70" t="str">
            <v>gill.buckley@stbrigidsprimary.co.uk</v>
          </cell>
          <cell r="BZ70">
            <v>7805167149</v>
          </cell>
          <cell r="CA70">
            <v>7739610465</v>
          </cell>
        </row>
        <row r="71">
          <cell r="A71">
            <v>69</v>
          </cell>
          <cell r="B71">
            <v>34386</v>
          </cell>
          <cell r="C71">
            <v>3139309</v>
          </cell>
          <cell r="D71" t="b">
            <v>1</v>
          </cell>
          <cell r="E71" t="str">
            <v>Dylan</v>
          </cell>
          <cell r="F71" t="str">
            <v>Bugg</v>
          </cell>
          <cell r="G71" t="str">
            <v>Dylan BUGG</v>
          </cell>
          <cell r="H71" t="str">
            <v>West Cheshire AC</v>
          </cell>
          <cell r="I71" t="str">
            <v>Tarporley High School</v>
          </cell>
          <cell r="J71" t="str">
            <v>U15 Boys</v>
          </cell>
          <cell r="K71" t="str">
            <v>Male</v>
          </cell>
          <cell r="L71" t="str">
            <v>Birth</v>
          </cell>
          <cell r="M71" t="str">
            <v>Chester</v>
          </cell>
          <cell r="N71">
            <v>37951</v>
          </cell>
          <cell r="O71">
            <v>0</v>
          </cell>
          <cell r="Q71">
            <v>4</v>
          </cell>
          <cell r="R71">
            <v>28.9</v>
          </cell>
          <cell r="S71">
            <v>0</v>
          </cell>
          <cell r="U71">
            <v>4</v>
          </cell>
          <cell r="V71">
            <v>2.2599999999999998</v>
          </cell>
          <cell r="W71">
            <v>0</v>
          </cell>
          <cell r="Y71">
            <v>0</v>
          </cell>
          <cell r="AA71">
            <v>0</v>
          </cell>
          <cell r="AC71">
            <v>0</v>
          </cell>
          <cell r="AE71">
            <v>0</v>
          </cell>
          <cell r="AM71">
            <v>0</v>
          </cell>
          <cell r="AS71">
            <v>0</v>
          </cell>
          <cell r="AU71">
            <v>0</v>
          </cell>
          <cell r="AW71">
            <v>4</v>
          </cell>
          <cell r="AX71">
            <v>4.2699999999999996</v>
          </cell>
          <cell r="AY71">
            <v>0</v>
          </cell>
          <cell r="BA71">
            <v>0</v>
          </cell>
          <cell r="BC71">
            <v>0</v>
          </cell>
          <cell r="BE71">
            <v>0</v>
          </cell>
          <cell r="BG71">
            <v>0</v>
          </cell>
          <cell r="BM71" t="str">
            <v>Coach ..</v>
          </cell>
          <cell r="BN71">
            <v>42740.515543981484</v>
          </cell>
          <cell r="BO71" t="str">
            <v>0EG68714M0889410T</v>
          </cell>
          <cell r="BP71">
            <v>18</v>
          </cell>
          <cell r="BQ71" t="str">
            <v>Card</v>
          </cell>
          <cell r="BR71" t="b">
            <v>1</v>
          </cell>
          <cell r="BS71">
            <v>26113741637318</v>
          </cell>
          <cell r="BT71" t="str">
            <v>16 Oakdene Way</v>
          </cell>
          <cell r="BV71" t="str">
            <v>Tarporley</v>
          </cell>
          <cell r="BW71" t="str">
            <v>Cheshire</v>
          </cell>
          <cell r="BX71" t="str">
            <v>CW6 0BU</v>
          </cell>
          <cell r="BY71" t="str">
            <v>cathrinegarraghan@yahoo.co.uk</v>
          </cell>
          <cell r="BZ71">
            <v>7879853088</v>
          </cell>
          <cell r="CA71">
            <v>7879853088</v>
          </cell>
        </row>
        <row r="72">
          <cell r="A72">
            <v>70</v>
          </cell>
          <cell r="B72">
            <v>34044</v>
          </cell>
          <cell r="C72">
            <v>3553986</v>
          </cell>
          <cell r="D72" t="b">
            <v>1</v>
          </cell>
          <cell r="E72" t="str">
            <v>Dylan</v>
          </cell>
          <cell r="F72" t="str">
            <v>Carney</v>
          </cell>
          <cell r="G72" t="str">
            <v>Dylan CARNEY</v>
          </cell>
          <cell r="H72" t="str">
            <v>Vale Royal AC</v>
          </cell>
          <cell r="I72" t="str">
            <v>St Nicholas Catholic High School</v>
          </cell>
          <cell r="J72" t="str">
            <v>U13 Boys</v>
          </cell>
          <cell r="K72" t="str">
            <v>Male</v>
          </cell>
          <cell r="L72" t="str">
            <v>Birth</v>
          </cell>
          <cell r="M72" t="str">
            <v>CREWE</v>
          </cell>
          <cell r="N72">
            <v>38312</v>
          </cell>
          <cell r="O72">
            <v>0</v>
          </cell>
          <cell r="Q72">
            <v>0</v>
          </cell>
          <cell r="S72">
            <v>0</v>
          </cell>
          <cell r="U72">
            <v>5</v>
          </cell>
          <cell r="V72">
            <v>2.3199999999999998</v>
          </cell>
          <cell r="W72">
            <v>0</v>
          </cell>
          <cell r="Y72">
            <v>0</v>
          </cell>
          <cell r="AA72">
            <v>0</v>
          </cell>
          <cell r="AC72">
            <v>0</v>
          </cell>
          <cell r="AE72">
            <v>0</v>
          </cell>
          <cell r="AM72">
            <v>0</v>
          </cell>
          <cell r="AS72">
            <v>0</v>
          </cell>
          <cell r="AU72">
            <v>0</v>
          </cell>
          <cell r="AW72">
            <v>0</v>
          </cell>
          <cell r="AY72">
            <v>0</v>
          </cell>
          <cell r="BA72">
            <v>0</v>
          </cell>
          <cell r="BC72">
            <v>0</v>
          </cell>
          <cell r="BE72">
            <v>0</v>
          </cell>
          <cell r="BG72">
            <v>0</v>
          </cell>
          <cell r="BM72" t="str">
            <v>Coach ..</v>
          </cell>
          <cell r="BN72">
            <v>42853.226747685185</v>
          </cell>
          <cell r="BO72" t="str">
            <v>0Y648910AJ835210Y</v>
          </cell>
          <cell r="BP72">
            <v>6</v>
          </cell>
          <cell r="BQ72" t="str">
            <v>Card</v>
          </cell>
          <cell r="BR72" t="b">
            <v>1</v>
          </cell>
          <cell r="BS72">
            <v>21114387732983</v>
          </cell>
          <cell r="BT72" t="str">
            <v>4 Trickett Lane</v>
          </cell>
          <cell r="BU72" t="str">
            <v>Cuddington</v>
          </cell>
          <cell r="BV72" t="str">
            <v>Northwich</v>
          </cell>
          <cell r="BW72" t="str">
            <v>Cheshire</v>
          </cell>
          <cell r="BX72" t="str">
            <v>CW82ps</v>
          </cell>
          <cell r="BY72" t="str">
            <v>car@fallibroome.org.uk</v>
          </cell>
          <cell r="BZ72">
            <v>7789695989</v>
          </cell>
          <cell r="CA72">
            <v>7789695989</v>
          </cell>
        </row>
        <row r="73">
          <cell r="A73">
            <v>71</v>
          </cell>
          <cell r="B73">
            <v>34085</v>
          </cell>
          <cell r="C73">
            <v>2673425</v>
          </cell>
          <cell r="D73" t="b">
            <v>1</v>
          </cell>
          <cell r="E73" t="str">
            <v>Stuart</v>
          </cell>
          <cell r="F73" t="str">
            <v>Chisholm</v>
          </cell>
          <cell r="G73" t="str">
            <v>Stuart CHISHOLM</v>
          </cell>
          <cell r="H73" t="str">
            <v>Kent AC</v>
          </cell>
          <cell r="I73" t="str">
            <v>School ..</v>
          </cell>
          <cell r="J73" t="str">
            <v>Senior Men</v>
          </cell>
          <cell r="K73" t="str">
            <v>Male</v>
          </cell>
          <cell r="L73" t="str">
            <v>Residency</v>
          </cell>
          <cell r="M73" t="str">
            <v>Northwich</v>
          </cell>
          <cell r="N73">
            <v>32086</v>
          </cell>
          <cell r="O73">
            <v>0</v>
          </cell>
          <cell r="Q73">
            <v>0</v>
          </cell>
          <cell r="S73">
            <v>0</v>
          </cell>
          <cell r="U73">
            <v>0</v>
          </cell>
          <cell r="W73">
            <v>0</v>
          </cell>
          <cell r="Y73">
            <v>0</v>
          </cell>
          <cell r="AA73">
            <v>0</v>
          </cell>
          <cell r="AC73">
            <v>0</v>
          </cell>
          <cell r="AE73">
            <v>0</v>
          </cell>
          <cell r="AM73">
            <v>0</v>
          </cell>
          <cell r="AS73">
            <v>0</v>
          </cell>
          <cell r="AU73">
            <v>1</v>
          </cell>
          <cell r="AV73">
            <v>3.2</v>
          </cell>
          <cell r="AW73">
            <v>0</v>
          </cell>
          <cell r="AY73">
            <v>0</v>
          </cell>
          <cell r="BA73">
            <v>0</v>
          </cell>
          <cell r="BC73">
            <v>0</v>
          </cell>
          <cell r="BE73">
            <v>0</v>
          </cell>
          <cell r="BG73">
            <v>0</v>
          </cell>
          <cell r="BM73" t="str">
            <v>Coach ..</v>
          </cell>
          <cell r="BN73">
            <v>42853.513449074075</v>
          </cell>
          <cell r="BO73" t="str">
            <v>2TU9547338292683W</v>
          </cell>
          <cell r="BP73">
            <v>6</v>
          </cell>
          <cell r="BQ73" t="str">
            <v>Card</v>
          </cell>
          <cell r="BR73" t="b">
            <v>1</v>
          </cell>
          <cell r="BS73">
            <v>12616387733760</v>
          </cell>
          <cell r="BT73" t="str">
            <v>Flat 11 Tiverton Court</v>
          </cell>
          <cell r="BU73" t="str">
            <v>Blakemere Drive</v>
          </cell>
          <cell r="BV73" t="str">
            <v>Northwich</v>
          </cell>
          <cell r="BW73" t="str">
            <v>Cheshire</v>
          </cell>
          <cell r="BX73" t="str">
            <v>CW9 8UT</v>
          </cell>
          <cell r="BY73" t="str">
            <v>stuartchis@googlemail.com</v>
          </cell>
          <cell r="BZ73">
            <v>7923265566</v>
          </cell>
          <cell r="CA73">
            <v>7923265566</v>
          </cell>
          <cell r="CB73" t="b">
            <v>1</v>
          </cell>
        </row>
        <row r="74">
          <cell r="A74">
            <v>72</v>
          </cell>
          <cell r="B74">
            <v>33030</v>
          </cell>
          <cell r="C74">
            <v>3265536</v>
          </cell>
          <cell r="D74" t="b">
            <v>1</v>
          </cell>
          <cell r="E74" t="str">
            <v>Chris</v>
          </cell>
          <cell r="F74" t="str">
            <v>Collins</v>
          </cell>
          <cell r="G74" t="str">
            <v>Chris COLLINS</v>
          </cell>
          <cell r="H74" t="str">
            <v>Helsby Running Club</v>
          </cell>
          <cell r="I74" t="str">
            <v>School ..</v>
          </cell>
          <cell r="J74" t="str">
            <v>Senior Men</v>
          </cell>
          <cell r="K74" t="str">
            <v>Male</v>
          </cell>
          <cell r="L74" t="str">
            <v>Birth</v>
          </cell>
          <cell r="M74" t="str">
            <v>Chester</v>
          </cell>
          <cell r="N74">
            <v>32200</v>
          </cell>
          <cell r="O74">
            <v>0</v>
          </cell>
          <cell r="Q74">
            <v>0</v>
          </cell>
          <cell r="S74">
            <v>0</v>
          </cell>
          <cell r="U74">
            <v>0</v>
          </cell>
          <cell r="W74">
            <v>0</v>
          </cell>
          <cell r="Y74">
            <v>1</v>
          </cell>
          <cell r="Z74">
            <v>17.28</v>
          </cell>
          <cell r="AA74">
            <v>0</v>
          </cell>
          <cell r="AC74">
            <v>0</v>
          </cell>
          <cell r="AE74">
            <v>0</v>
          </cell>
          <cell r="AM74">
            <v>0</v>
          </cell>
          <cell r="AS74">
            <v>0</v>
          </cell>
          <cell r="AU74">
            <v>0</v>
          </cell>
          <cell r="AW74">
            <v>0</v>
          </cell>
          <cell r="AY74">
            <v>0</v>
          </cell>
          <cell r="BA74">
            <v>0</v>
          </cell>
          <cell r="BC74">
            <v>0</v>
          </cell>
          <cell r="BE74">
            <v>0</v>
          </cell>
          <cell r="BG74">
            <v>0</v>
          </cell>
          <cell r="BM74" t="str">
            <v>Coach ..</v>
          </cell>
          <cell r="BN74">
            <v>42842.321597222224</v>
          </cell>
          <cell r="BO74" t="str">
            <v>6WU10183VR905980R</v>
          </cell>
          <cell r="BP74">
            <v>6</v>
          </cell>
          <cell r="BQ74" t="str">
            <v>Card</v>
          </cell>
          <cell r="BR74" t="b">
            <v>1</v>
          </cell>
          <cell r="BS74">
            <v>27028431980448</v>
          </cell>
          <cell r="BT74" t="str">
            <v>The Manor house</v>
          </cell>
          <cell r="BU74" t="str">
            <v>Elton</v>
          </cell>
          <cell r="BV74" t="str">
            <v>Chester</v>
          </cell>
          <cell r="BW74" t="str">
            <v>Cheshire</v>
          </cell>
          <cell r="BX74" t="str">
            <v>Ch24lp</v>
          </cell>
          <cell r="BY74" t="str">
            <v>Skinny66688@yahoo.co.uk</v>
          </cell>
          <cell r="BZ74" t="str">
            <v>Phone Number (Day)</v>
          </cell>
          <cell r="CA74">
            <v>7815805173</v>
          </cell>
        </row>
        <row r="75">
          <cell r="A75">
            <v>73</v>
          </cell>
          <cell r="B75">
            <v>35262</v>
          </cell>
          <cell r="D75" t="b">
            <v>0</v>
          </cell>
          <cell r="E75" t="str">
            <v>Reece</v>
          </cell>
          <cell r="F75" t="str">
            <v>Connell</v>
          </cell>
          <cell r="G75" t="str">
            <v>Reece CONNELL</v>
          </cell>
          <cell r="H75" t="str">
            <v>Warrington AC</v>
          </cell>
          <cell r="J75" t="str">
            <v>U13 Boys</v>
          </cell>
          <cell r="K75" t="str">
            <v>Male</v>
          </cell>
          <cell r="L75" t="str">
            <v>Birth</v>
          </cell>
          <cell r="N75">
            <v>38372</v>
          </cell>
          <cell r="W75">
            <v>50</v>
          </cell>
          <cell r="X75" t="str">
            <v>X</v>
          </cell>
          <cell r="BQ75">
            <v>6</v>
          </cell>
          <cell r="BR75" t="b">
            <v>1</v>
          </cell>
          <cell r="BY75" t="str">
            <v>michelle.delooze@gmail.com</v>
          </cell>
          <cell r="CA75" t="str">
            <v>07818 012297</v>
          </cell>
        </row>
        <row r="76">
          <cell r="A76">
            <v>74</v>
          </cell>
          <cell r="B76">
            <v>34693</v>
          </cell>
          <cell r="C76">
            <v>3613615</v>
          </cell>
          <cell r="D76" t="b">
            <v>1</v>
          </cell>
          <cell r="E76" t="str">
            <v>Jacob</v>
          </cell>
          <cell r="F76" t="str">
            <v>Cox</v>
          </cell>
          <cell r="G76" t="str">
            <v>Jacob COX</v>
          </cell>
          <cell r="H76" t="str">
            <v>Warrington A C</v>
          </cell>
          <cell r="I76" t="str">
            <v>Woolston CP School</v>
          </cell>
          <cell r="J76" t="str">
            <v>U13 Boys</v>
          </cell>
          <cell r="K76" t="str">
            <v>Male</v>
          </cell>
          <cell r="L76" t="str">
            <v>Birth</v>
          </cell>
          <cell r="M76" t="str">
            <v>Warrington</v>
          </cell>
          <cell r="N76">
            <v>38730</v>
          </cell>
          <cell r="O76">
            <v>0</v>
          </cell>
          <cell r="Q76">
            <v>0</v>
          </cell>
          <cell r="S76">
            <v>0</v>
          </cell>
          <cell r="U76">
            <v>5</v>
          </cell>
          <cell r="V76" t="str">
            <v>X</v>
          </cell>
          <cell r="W76">
            <v>5</v>
          </cell>
          <cell r="X76">
            <v>5.3620000000000001</v>
          </cell>
          <cell r="Y76">
            <v>0</v>
          </cell>
          <cell r="AA76">
            <v>0</v>
          </cell>
          <cell r="AC76">
            <v>0</v>
          </cell>
          <cell r="AE76">
            <v>0</v>
          </cell>
          <cell r="AM76">
            <v>0</v>
          </cell>
          <cell r="AS76">
            <v>0</v>
          </cell>
          <cell r="AU76">
            <v>0</v>
          </cell>
          <cell r="AW76">
            <v>0</v>
          </cell>
          <cell r="AY76">
            <v>0</v>
          </cell>
          <cell r="BA76">
            <v>0</v>
          </cell>
          <cell r="BC76">
            <v>0</v>
          </cell>
          <cell r="BE76">
            <v>0</v>
          </cell>
          <cell r="BG76">
            <v>0</v>
          </cell>
          <cell r="BM76" t="str">
            <v>Julian Field</v>
          </cell>
          <cell r="BN76">
            <v>42830.518680555557</v>
          </cell>
          <cell r="BO76" t="str">
            <v>4H065867MA1194422</v>
          </cell>
          <cell r="BP76">
            <v>12</v>
          </cell>
          <cell r="BQ76" t="str">
            <v>Card</v>
          </cell>
          <cell r="BR76" t="b">
            <v>1</v>
          </cell>
          <cell r="BS76">
            <v>10660375733851</v>
          </cell>
          <cell r="BT76" t="str">
            <v>25 Royston Avenue</v>
          </cell>
          <cell r="BU76" t="str">
            <v>Paddington</v>
          </cell>
          <cell r="BV76" t="str">
            <v>Warrington</v>
          </cell>
          <cell r="BW76" t="str">
            <v>Cheshire</v>
          </cell>
          <cell r="BX76" t="str">
            <v>WA1 3EJ</v>
          </cell>
          <cell r="BY76" t="str">
            <v>K_cox2003@yahoo.co.uk</v>
          </cell>
          <cell r="BZ76" t="str">
            <v>01925 470101</v>
          </cell>
          <cell r="CA76">
            <v>7786394104</v>
          </cell>
        </row>
        <row r="77">
          <cell r="A77">
            <v>75</v>
          </cell>
          <cell r="B77">
            <v>34472</v>
          </cell>
          <cell r="C77">
            <v>3577988</v>
          </cell>
          <cell r="D77" t="b">
            <v>1</v>
          </cell>
          <cell r="E77" t="str">
            <v>Aaron</v>
          </cell>
          <cell r="F77" t="str">
            <v>Coxon</v>
          </cell>
          <cell r="G77" t="str">
            <v>Aaron COXON</v>
          </cell>
          <cell r="H77" t="str">
            <v>Halton &amp; Frodsham Harriers</v>
          </cell>
          <cell r="I77" t="str">
            <v>School ..</v>
          </cell>
          <cell r="J77" t="str">
            <v>U13 Boys</v>
          </cell>
          <cell r="K77" t="str">
            <v>Male</v>
          </cell>
          <cell r="L77" t="str">
            <v>Birth</v>
          </cell>
          <cell r="M77" t="str">
            <v>Warrington</v>
          </cell>
          <cell r="N77">
            <v>38501</v>
          </cell>
          <cell r="O77">
            <v>0</v>
          </cell>
          <cell r="Q77">
            <v>0</v>
          </cell>
          <cell r="S77">
            <v>0</v>
          </cell>
          <cell r="U77">
            <v>0</v>
          </cell>
          <cell r="W77">
            <v>5</v>
          </cell>
          <cell r="X77" t="str">
            <v>5.25.5</v>
          </cell>
          <cell r="Y77">
            <v>0</v>
          </cell>
          <cell r="AA77">
            <v>0</v>
          </cell>
          <cell r="AC77">
            <v>0</v>
          </cell>
          <cell r="AE77">
            <v>0</v>
          </cell>
          <cell r="AM77">
            <v>0</v>
          </cell>
          <cell r="AS77">
            <v>0</v>
          </cell>
          <cell r="AU77">
            <v>0</v>
          </cell>
          <cell r="AW77">
            <v>0</v>
          </cell>
          <cell r="AY77">
            <v>0</v>
          </cell>
          <cell r="BA77">
            <v>0</v>
          </cell>
          <cell r="BC77">
            <v>0</v>
          </cell>
          <cell r="BE77">
            <v>0</v>
          </cell>
          <cell r="BG77">
            <v>0</v>
          </cell>
          <cell r="BM77" t="str">
            <v>Coach ..</v>
          </cell>
          <cell r="BN77">
            <v>42771.571956018517</v>
          </cell>
          <cell r="BO77" t="str">
            <v>49M76274V0363124E</v>
          </cell>
          <cell r="BP77">
            <v>6</v>
          </cell>
          <cell r="BQ77" t="str">
            <v>Card</v>
          </cell>
          <cell r="BR77" t="b">
            <v>1</v>
          </cell>
          <cell r="BS77">
            <v>5793121865270</v>
          </cell>
          <cell r="BT77" t="str">
            <v>37 Wenlock Road</v>
          </cell>
          <cell r="BV77" t="str">
            <v>Runcorn</v>
          </cell>
          <cell r="BW77" t="str">
            <v>Halton, Cheshire</v>
          </cell>
          <cell r="BX77" t="str">
            <v>WA73JB</v>
          </cell>
          <cell r="BY77" t="str">
            <v>sharon.coxon@ntlworld.com</v>
          </cell>
          <cell r="BZ77" t="str">
            <v>Phone Number (Day)</v>
          </cell>
          <cell r="CA77">
            <v>7341558176</v>
          </cell>
        </row>
        <row r="78">
          <cell r="A78">
            <v>76</v>
          </cell>
          <cell r="B78">
            <v>34928</v>
          </cell>
          <cell r="C78">
            <v>3219481</v>
          </cell>
          <cell r="D78" t="b">
            <v>1</v>
          </cell>
          <cell r="E78" t="str">
            <v>Luke</v>
          </cell>
          <cell r="F78" t="str">
            <v>Darlington</v>
          </cell>
          <cell r="G78" t="str">
            <v>Luke DARLINGTON</v>
          </cell>
          <cell r="H78" t="str">
            <v>Crewe &amp; Nantwich AC</v>
          </cell>
          <cell r="I78" t="str">
            <v>Sandbach Boys School</v>
          </cell>
          <cell r="J78" t="str">
            <v>U15 Boys</v>
          </cell>
          <cell r="K78" t="str">
            <v>Male</v>
          </cell>
          <cell r="L78" t="str">
            <v>Birth</v>
          </cell>
          <cell r="M78" t="str">
            <v>Crewe</v>
          </cell>
          <cell r="N78">
            <v>37906</v>
          </cell>
          <cell r="O78">
            <v>0</v>
          </cell>
          <cell r="Q78">
            <v>0</v>
          </cell>
          <cell r="S78">
            <v>0</v>
          </cell>
          <cell r="U78">
            <v>0</v>
          </cell>
          <cell r="W78">
            <v>4</v>
          </cell>
          <cell r="X78">
            <v>5.03</v>
          </cell>
          <cell r="Y78">
            <v>0</v>
          </cell>
          <cell r="AA78">
            <v>0</v>
          </cell>
          <cell r="AC78">
            <v>0</v>
          </cell>
          <cell r="AE78">
            <v>0</v>
          </cell>
          <cell r="AM78">
            <v>0</v>
          </cell>
          <cell r="AS78">
            <v>0</v>
          </cell>
          <cell r="AU78">
            <v>0</v>
          </cell>
          <cell r="AW78">
            <v>0</v>
          </cell>
          <cell r="AY78">
            <v>0</v>
          </cell>
          <cell r="BA78">
            <v>0</v>
          </cell>
          <cell r="BC78">
            <v>0</v>
          </cell>
          <cell r="BE78">
            <v>0</v>
          </cell>
          <cell r="BG78">
            <v>0</v>
          </cell>
          <cell r="BM78" t="str">
            <v>Mr Cornell</v>
          </cell>
          <cell r="BN78">
            <v>42891.170300925929</v>
          </cell>
          <cell r="BO78" t="str">
            <v>7HN4353315629052W</v>
          </cell>
          <cell r="BP78">
            <v>6</v>
          </cell>
          <cell r="BQ78" t="str">
            <v>Card</v>
          </cell>
          <cell r="BR78" t="b">
            <v>1</v>
          </cell>
          <cell r="BS78">
            <v>85763729659384</v>
          </cell>
          <cell r="BT78" t="str">
            <v>3 Ossmere Close</v>
          </cell>
          <cell r="BU78" t="str">
            <v>Elworth</v>
          </cell>
          <cell r="BV78" t="str">
            <v>Sandbach</v>
          </cell>
          <cell r="BW78" t="str">
            <v>Cheshire</v>
          </cell>
          <cell r="BX78" t="str">
            <v>CW11 1FB</v>
          </cell>
          <cell r="BY78" t="str">
            <v>c-darlington@sky.com</v>
          </cell>
          <cell r="BZ78" t="str">
            <v>01270 485763</v>
          </cell>
          <cell r="CA78">
            <v>7899938493</v>
          </cell>
        </row>
        <row r="79">
          <cell r="A79">
            <v>77</v>
          </cell>
          <cell r="B79">
            <v>34939</v>
          </cell>
          <cell r="C79">
            <v>3106741</v>
          </cell>
          <cell r="D79" t="b">
            <v>1</v>
          </cell>
          <cell r="E79" t="str">
            <v>Liam</v>
          </cell>
          <cell r="F79" t="str">
            <v>Davoren</v>
          </cell>
          <cell r="G79" t="str">
            <v>Liam DAVOREN</v>
          </cell>
          <cell r="H79" t="str">
            <v>West Cheshire AC</v>
          </cell>
          <cell r="I79" t="str">
            <v>School ..</v>
          </cell>
          <cell r="J79" t="str">
            <v>Senior Men</v>
          </cell>
          <cell r="K79" t="str">
            <v>Male</v>
          </cell>
          <cell r="L79" t="str">
            <v>Residency</v>
          </cell>
          <cell r="M79" t="str">
            <v>Birkenhead</v>
          </cell>
          <cell r="N79">
            <v>31081</v>
          </cell>
          <cell r="O79">
            <v>0</v>
          </cell>
          <cell r="Q79">
            <v>0</v>
          </cell>
          <cell r="S79">
            <v>1</v>
          </cell>
          <cell r="T79">
            <v>56.16</v>
          </cell>
          <cell r="U79">
            <v>1</v>
          </cell>
          <cell r="V79" t="str">
            <v>X</v>
          </cell>
          <cell r="W79">
            <v>0</v>
          </cell>
          <cell r="Y79">
            <v>0</v>
          </cell>
          <cell r="AA79">
            <v>0</v>
          </cell>
          <cell r="AC79">
            <v>0</v>
          </cell>
          <cell r="AE79">
            <v>0</v>
          </cell>
          <cell r="AM79">
            <v>0</v>
          </cell>
          <cell r="AS79">
            <v>0</v>
          </cell>
          <cell r="AU79">
            <v>0</v>
          </cell>
          <cell r="AW79">
            <v>0</v>
          </cell>
          <cell r="AY79">
            <v>0</v>
          </cell>
          <cell r="BA79">
            <v>0</v>
          </cell>
          <cell r="BC79">
            <v>0</v>
          </cell>
          <cell r="BE79">
            <v>0</v>
          </cell>
          <cell r="BG79">
            <v>0</v>
          </cell>
          <cell r="BM79" t="str">
            <v>Coach ..</v>
          </cell>
          <cell r="BN79">
            <v>42891.217129629629</v>
          </cell>
          <cell r="BO79" t="str">
            <v>56X848163C4631001</v>
          </cell>
          <cell r="BP79">
            <v>6</v>
          </cell>
          <cell r="BQ79" t="str">
            <v>Card</v>
          </cell>
          <cell r="BR79" t="b">
            <v>1</v>
          </cell>
          <cell r="BS79">
            <v>12345729659494</v>
          </cell>
          <cell r="BT79" t="str">
            <v>29 Knowle Close</v>
          </cell>
          <cell r="BU79" t="str">
            <v>Great Sutton</v>
          </cell>
          <cell r="BV79" t="str">
            <v>Ellesmere Port</v>
          </cell>
          <cell r="BW79" t="str">
            <v>Cheshire</v>
          </cell>
          <cell r="BX79" t="str">
            <v>Ch664rb</v>
          </cell>
          <cell r="BY79" t="str">
            <v>Liam.wca@gmail.com</v>
          </cell>
          <cell r="BZ79" t="str">
            <v>Phone Number (Day)</v>
          </cell>
          <cell r="CA79">
            <v>7980945103</v>
          </cell>
        </row>
        <row r="80">
          <cell r="A80">
            <v>78</v>
          </cell>
          <cell r="B80">
            <v>33939</v>
          </cell>
          <cell r="C80">
            <v>3466531</v>
          </cell>
          <cell r="D80" t="b">
            <v>1</v>
          </cell>
          <cell r="E80" t="str">
            <v>David</v>
          </cell>
          <cell r="F80" t="str">
            <v>Dentith</v>
          </cell>
          <cell r="G80" t="str">
            <v>David DENTITH</v>
          </cell>
          <cell r="H80" t="str">
            <v>West Cheshire AC</v>
          </cell>
          <cell r="I80" t="str">
            <v>Christleton High School</v>
          </cell>
          <cell r="J80" t="str">
            <v>U17 Men</v>
          </cell>
          <cell r="K80" t="str">
            <v>Male</v>
          </cell>
          <cell r="L80" t="str">
            <v>Residency</v>
          </cell>
          <cell r="M80" t="str">
            <v>Dublin, Ireland</v>
          </cell>
          <cell r="N80">
            <v>36980</v>
          </cell>
          <cell r="O80">
            <v>0</v>
          </cell>
          <cell r="Q80">
            <v>0</v>
          </cell>
          <cell r="S80">
            <v>0</v>
          </cell>
          <cell r="U80">
            <v>3</v>
          </cell>
          <cell r="V80" t="str">
            <v>X</v>
          </cell>
          <cell r="W80">
            <v>0</v>
          </cell>
          <cell r="Y80">
            <v>0</v>
          </cell>
          <cell r="AA80">
            <v>0</v>
          </cell>
          <cell r="AC80">
            <v>0</v>
          </cell>
          <cell r="AE80">
            <v>0</v>
          </cell>
          <cell r="AM80">
            <v>0</v>
          </cell>
          <cell r="AS80">
            <v>0</v>
          </cell>
          <cell r="AU80">
            <v>0</v>
          </cell>
          <cell r="AW80">
            <v>0</v>
          </cell>
          <cell r="AY80">
            <v>0</v>
          </cell>
          <cell r="BA80">
            <v>0</v>
          </cell>
          <cell r="BC80">
            <v>0</v>
          </cell>
          <cell r="BE80">
            <v>0</v>
          </cell>
          <cell r="BG80">
            <v>0</v>
          </cell>
          <cell r="BM80" t="str">
            <v>Tim Durrant</v>
          </cell>
          <cell r="BN80">
            <v>42851.480740740742</v>
          </cell>
          <cell r="BO80" t="str">
            <v>3NG85925A2532011H</v>
          </cell>
          <cell r="BP80">
            <v>6</v>
          </cell>
          <cell r="BQ80" t="str">
            <v>Card</v>
          </cell>
          <cell r="BR80" t="b">
            <v>1</v>
          </cell>
          <cell r="BS80">
            <v>1780033832411</v>
          </cell>
          <cell r="BT80" t="str">
            <v>18 Pipers Court</v>
          </cell>
          <cell r="BU80" t="str">
            <v>Hoole</v>
          </cell>
          <cell r="BV80" t="str">
            <v>Chester</v>
          </cell>
          <cell r="BW80" t="str">
            <v>Cheshire</v>
          </cell>
          <cell r="BX80" t="str">
            <v>CH2 3JL</v>
          </cell>
          <cell r="BY80" t="str">
            <v>sarajwilson11@hotmail.com</v>
          </cell>
          <cell r="BZ80" t="str">
            <v>01244 347776</v>
          </cell>
          <cell r="CA80">
            <v>7843022402</v>
          </cell>
        </row>
        <row r="81">
          <cell r="A81">
            <v>79</v>
          </cell>
          <cell r="B81">
            <v>34367</v>
          </cell>
          <cell r="C81">
            <v>3500849</v>
          </cell>
          <cell r="D81" t="b">
            <v>1</v>
          </cell>
          <cell r="E81" t="str">
            <v>Wilf</v>
          </cell>
          <cell r="F81" t="str">
            <v>Dight</v>
          </cell>
          <cell r="G81" t="str">
            <v>Wilf DIGHT</v>
          </cell>
          <cell r="H81" t="str">
            <v>Vale Royal AC</v>
          </cell>
          <cell r="I81" t="str">
            <v>School ..</v>
          </cell>
          <cell r="J81" t="str">
            <v>U15 Boys</v>
          </cell>
          <cell r="K81" t="str">
            <v>Male</v>
          </cell>
          <cell r="L81" t="str">
            <v>Residency</v>
          </cell>
          <cell r="M81" t="str">
            <v>London</v>
          </cell>
          <cell r="N81">
            <v>37966</v>
          </cell>
          <cell r="O81">
            <v>0</v>
          </cell>
          <cell r="Q81">
            <v>0</v>
          </cell>
          <cell r="S81">
            <v>0</v>
          </cell>
          <cell r="U81">
            <v>0</v>
          </cell>
          <cell r="W81">
            <v>4</v>
          </cell>
          <cell r="X81">
            <v>5.23</v>
          </cell>
          <cell r="Y81">
            <v>0</v>
          </cell>
          <cell r="AA81">
            <v>0</v>
          </cell>
          <cell r="AC81">
            <v>0</v>
          </cell>
          <cell r="AE81">
            <v>0</v>
          </cell>
          <cell r="AM81">
            <v>0</v>
          </cell>
          <cell r="AS81">
            <v>0</v>
          </cell>
          <cell r="AU81">
            <v>0</v>
          </cell>
          <cell r="AW81">
            <v>0</v>
          </cell>
          <cell r="AY81">
            <v>0</v>
          </cell>
          <cell r="BA81">
            <v>0</v>
          </cell>
          <cell r="BC81">
            <v>0</v>
          </cell>
          <cell r="BE81">
            <v>0</v>
          </cell>
          <cell r="BG81">
            <v>0</v>
          </cell>
          <cell r="BM81" t="str">
            <v>Andrew Carter</v>
          </cell>
          <cell r="BN81">
            <v>42740.427835648145</v>
          </cell>
          <cell r="BO81" t="str">
            <v>422816460E9084219</v>
          </cell>
          <cell r="BP81">
            <v>6</v>
          </cell>
          <cell r="BQ81" t="str">
            <v>Card</v>
          </cell>
          <cell r="BR81" t="b">
            <v>1</v>
          </cell>
          <cell r="BS81">
            <v>11120741637083</v>
          </cell>
          <cell r="BT81" t="str">
            <v>30 Lord Street</v>
          </cell>
          <cell r="BV81" t="str">
            <v>Crewe</v>
          </cell>
          <cell r="BW81" t="str">
            <v>Cheshire</v>
          </cell>
          <cell r="BX81" t="str">
            <v>CW2 7DH</v>
          </cell>
          <cell r="BY81" t="str">
            <v>Juliedight@aol.com</v>
          </cell>
          <cell r="BZ81" t="str">
            <v>01270 251236</v>
          </cell>
          <cell r="CA81" t="str">
            <v>07771 848544</v>
          </cell>
        </row>
        <row r="82">
          <cell r="A82">
            <v>80</v>
          </cell>
          <cell r="B82">
            <v>34519</v>
          </cell>
          <cell r="C82">
            <v>3298744</v>
          </cell>
          <cell r="D82" t="b">
            <v>1</v>
          </cell>
          <cell r="E82" t="str">
            <v>Aaron</v>
          </cell>
          <cell r="F82" t="str">
            <v>Doyle</v>
          </cell>
          <cell r="G82" t="str">
            <v>Aaron DOYLE</v>
          </cell>
          <cell r="H82" t="str">
            <v>Vale Royal AC</v>
          </cell>
          <cell r="I82" t="str">
            <v>Middlewich High School</v>
          </cell>
          <cell r="J82" t="str">
            <v>U17 Men</v>
          </cell>
          <cell r="K82" t="str">
            <v>Male</v>
          </cell>
          <cell r="L82" t="str">
            <v>Birth</v>
          </cell>
          <cell r="M82" t="str">
            <v>Crewe</v>
          </cell>
          <cell r="N82">
            <v>37498</v>
          </cell>
          <cell r="O82">
            <v>0</v>
          </cell>
          <cell r="Q82">
            <v>0</v>
          </cell>
          <cell r="S82">
            <v>0</v>
          </cell>
          <cell r="U82">
            <v>0</v>
          </cell>
          <cell r="W82">
            <v>3</v>
          </cell>
          <cell r="X82" t="str">
            <v>X</v>
          </cell>
          <cell r="Y82">
            <v>0</v>
          </cell>
          <cell r="AA82">
            <v>0</v>
          </cell>
          <cell r="AC82">
            <v>0</v>
          </cell>
          <cell r="AE82">
            <v>0</v>
          </cell>
          <cell r="AM82">
            <v>0</v>
          </cell>
          <cell r="AS82">
            <v>0</v>
          </cell>
          <cell r="AU82">
            <v>0</v>
          </cell>
          <cell r="AW82">
            <v>0</v>
          </cell>
          <cell r="AY82">
            <v>0</v>
          </cell>
          <cell r="BA82">
            <v>0</v>
          </cell>
          <cell r="BC82">
            <v>0</v>
          </cell>
          <cell r="BE82">
            <v>0</v>
          </cell>
          <cell r="BG82">
            <v>0</v>
          </cell>
          <cell r="BM82" t="str">
            <v>Andrew Carter</v>
          </cell>
          <cell r="BN82">
            <v>42799.387303240743</v>
          </cell>
          <cell r="BO82" t="str">
            <v>81805616VD343104X</v>
          </cell>
          <cell r="BP82">
            <v>6</v>
          </cell>
          <cell r="BQ82" t="str">
            <v>Card</v>
          </cell>
          <cell r="BR82" t="b">
            <v>1</v>
          </cell>
          <cell r="BS82">
            <v>3008221866788</v>
          </cell>
          <cell r="BT82" t="str">
            <v>22 Fairacre Drive</v>
          </cell>
          <cell r="BV82" t="str">
            <v>Middlewich</v>
          </cell>
          <cell r="BW82" t="str">
            <v>Cheshire</v>
          </cell>
          <cell r="BX82" t="str">
            <v>CW10 0RS</v>
          </cell>
          <cell r="BY82" t="str">
            <v>Stuartandzoedoyle@btinternet.com</v>
          </cell>
          <cell r="BZ82">
            <v>7775550364</v>
          </cell>
          <cell r="CA82">
            <v>7775550364</v>
          </cell>
        </row>
        <row r="83">
          <cell r="A83">
            <v>81</v>
          </cell>
          <cell r="B83">
            <v>34518</v>
          </cell>
          <cell r="C83">
            <v>70701</v>
          </cell>
          <cell r="D83" t="b">
            <v>1</v>
          </cell>
          <cell r="E83" t="str">
            <v>Alexander</v>
          </cell>
          <cell r="F83" t="str">
            <v>Doyle</v>
          </cell>
          <cell r="G83" t="str">
            <v>Alexander DOYLE</v>
          </cell>
          <cell r="H83" t="str">
            <v>Vale Royal AC</v>
          </cell>
          <cell r="I83" t="str">
            <v>Middlewich High School</v>
          </cell>
          <cell r="J83" t="str">
            <v>U17 Men</v>
          </cell>
          <cell r="K83" t="str">
            <v>Male</v>
          </cell>
          <cell r="L83" t="str">
            <v>Birth</v>
          </cell>
          <cell r="M83" t="str">
            <v>Crewe</v>
          </cell>
          <cell r="N83">
            <v>37079</v>
          </cell>
          <cell r="O83">
            <v>0</v>
          </cell>
          <cell r="Q83">
            <v>0</v>
          </cell>
          <cell r="S83">
            <v>0</v>
          </cell>
          <cell r="U83">
            <v>0</v>
          </cell>
          <cell r="W83">
            <v>3</v>
          </cell>
          <cell r="X83" t="str">
            <v>X</v>
          </cell>
          <cell r="Y83">
            <v>0</v>
          </cell>
          <cell r="AA83">
            <v>0</v>
          </cell>
          <cell r="AC83">
            <v>0</v>
          </cell>
          <cell r="AE83">
            <v>0</v>
          </cell>
          <cell r="AM83">
            <v>0</v>
          </cell>
          <cell r="AS83">
            <v>0</v>
          </cell>
          <cell r="AU83">
            <v>0</v>
          </cell>
          <cell r="AW83">
            <v>0</v>
          </cell>
          <cell r="AY83">
            <v>0</v>
          </cell>
          <cell r="BA83">
            <v>0</v>
          </cell>
          <cell r="BC83">
            <v>0</v>
          </cell>
          <cell r="BE83">
            <v>0</v>
          </cell>
          <cell r="BG83">
            <v>0</v>
          </cell>
          <cell r="BM83" t="str">
            <v>Andrew Carter</v>
          </cell>
          <cell r="BN83">
            <v>42799.383136574077</v>
          </cell>
          <cell r="BO83" t="str">
            <v>36105782EP1937537</v>
          </cell>
          <cell r="BP83">
            <v>6</v>
          </cell>
          <cell r="BQ83" t="str">
            <v>Card</v>
          </cell>
          <cell r="BR83" t="b">
            <v>1</v>
          </cell>
          <cell r="BS83">
            <v>7070121866788</v>
          </cell>
          <cell r="BT83" t="str">
            <v>22 Fairacre Drive</v>
          </cell>
          <cell r="BV83" t="str">
            <v>Middlewich</v>
          </cell>
          <cell r="BW83" t="str">
            <v>Cheshire</v>
          </cell>
          <cell r="BX83" t="str">
            <v>CW10 0RS</v>
          </cell>
          <cell r="BY83" t="str">
            <v>Stuartandzoedoyle@btinternet.com</v>
          </cell>
          <cell r="BZ83">
            <v>7775550364</v>
          </cell>
          <cell r="CA83">
            <v>7775550364</v>
          </cell>
        </row>
        <row r="84">
          <cell r="A84">
            <v>82</v>
          </cell>
          <cell r="B84">
            <v>34515</v>
          </cell>
          <cell r="C84">
            <v>2741771</v>
          </cell>
          <cell r="D84" t="b">
            <v>1</v>
          </cell>
          <cell r="E84" t="str">
            <v>Stuart</v>
          </cell>
          <cell r="F84" t="str">
            <v>Doyle</v>
          </cell>
          <cell r="G84" t="str">
            <v>Stuart DOYLE</v>
          </cell>
          <cell r="H84" t="str">
            <v>Vale Royal AC</v>
          </cell>
          <cell r="I84" t="str">
            <v>N/A</v>
          </cell>
          <cell r="J84" t="str">
            <v>Masters (M)</v>
          </cell>
          <cell r="K84" t="str">
            <v>Male</v>
          </cell>
          <cell r="L84" t="str">
            <v>Residency</v>
          </cell>
          <cell r="M84" t="str">
            <v>Ashton under Lyne</v>
          </cell>
          <cell r="N84">
            <v>26055</v>
          </cell>
          <cell r="O84">
            <v>0</v>
          </cell>
          <cell r="Q84">
            <v>0</v>
          </cell>
          <cell r="S84">
            <v>0</v>
          </cell>
          <cell r="U84">
            <v>0</v>
          </cell>
          <cell r="W84">
            <v>1</v>
          </cell>
          <cell r="X84" t="str">
            <v>X</v>
          </cell>
          <cell r="Y84">
            <v>0</v>
          </cell>
          <cell r="AA84">
            <v>0</v>
          </cell>
          <cell r="AC84">
            <v>0</v>
          </cell>
          <cell r="AE84">
            <v>0</v>
          </cell>
          <cell r="AM84">
            <v>1</v>
          </cell>
          <cell r="AN84" t="str">
            <v>X</v>
          </cell>
          <cell r="AS84">
            <v>0</v>
          </cell>
          <cell r="AU84">
            <v>0</v>
          </cell>
          <cell r="AW84">
            <v>0</v>
          </cell>
          <cell r="AY84">
            <v>0</v>
          </cell>
          <cell r="BA84">
            <v>0</v>
          </cell>
          <cell r="BC84">
            <v>0</v>
          </cell>
          <cell r="BE84">
            <v>0</v>
          </cell>
          <cell r="BG84">
            <v>0</v>
          </cell>
          <cell r="BM84" t="str">
            <v>N/A</v>
          </cell>
          <cell r="BN84">
            <v>42799.37704861111</v>
          </cell>
          <cell r="BO84" t="str">
            <v>0PH79795PC446503E</v>
          </cell>
          <cell r="BP84">
            <v>6</v>
          </cell>
          <cell r="BQ84" t="str">
            <v>Card</v>
          </cell>
          <cell r="BR84" t="b">
            <v>1</v>
          </cell>
          <cell r="BS84">
            <v>2057121866788</v>
          </cell>
          <cell r="BT84" t="str">
            <v>22 Fairacre Drive</v>
          </cell>
          <cell r="BV84" t="str">
            <v>Middlewich</v>
          </cell>
          <cell r="BW84" t="str">
            <v>Cheshire</v>
          </cell>
          <cell r="BX84" t="str">
            <v>CW10 0RS</v>
          </cell>
          <cell r="BY84" t="str">
            <v>Stuartandzoedoyle@btinternet.com</v>
          </cell>
          <cell r="BZ84">
            <v>7775550364</v>
          </cell>
          <cell r="CA84">
            <v>7775550364</v>
          </cell>
        </row>
        <row r="85">
          <cell r="A85">
            <v>83</v>
          </cell>
          <cell r="B85">
            <v>34563</v>
          </cell>
          <cell r="C85">
            <v>2904172</v>
          </cell>
          <cell r="D85" t="b">
            <v>1</v>
          </cell>
          <cell r="E85" t="str">
            <v>Robert</v>
          </cell>
          <cell r="F85" t="str">
            <v>Dykes</v>
          </cell>
          <cell r="G85" t="str">
            <v>Robert DYKES</v>
          </cell>
          <cell r="H85" t="str">
            <v>Warrington A C</v>
          </cell>
          <cell r="I85" t="str">
            <v>School ..</v>
          </cell>
          <cell r="J85" t="str">
            <v>U20 Men</v>
          </cell>
          <cell r="K85" t="str">
            <v>Male</v>
          </cell>
          <cell r="L85" t="str">
            <v>Birth</v>
          </cell>
          <cell r="M85" t="str">
            <v>Warrington</v>
          </cell>
          <cell r="N85">
            <v>35973</v>
          </cell>
          <cell r="O85">
            <v>0</v>
          </cell>
          <cell r="Q85">
            <v>0</v>
          </cell>
          <cell r="S85">
            <v>0</v>
          </cell>
          <cell r="U85">
            <v>2</v>
          </cell>
          <cell r="V85">
            <v>2.02</v>
          </cell>
          <cell r="W85">
            <v>0</v>
          </cell>
          <cell r="Y85">
            <v>0</v>
          </cell>
          <cell r="AA85">
            <v>0</v>
          </cell>
          <cell r="AC85">
            <v>0</v>
          </cell>
          <cell r="AE85">
            <v>0</v>
          </cell>
          <cell r="AM85">
            <v>0</v>
          </cell>
          <cell r="AS85">
            <v>0</v>
          </cell>
          <cell r="AU85">
            <v>0</v>
          </cell>
          <cell r="AW85">
            <v>0</v>
          </cell>
          <cell r="AY85">
            <v>0</v>
          </cell>
          <cell r="BA85">
            <v>0</v>
          </cell>
          <cell r="BC85">
            <v>0</v>
          </cell>
          <cell r="BE85">
            <v>0</v>
          </cell>
          <cell r="BG85">
            <v>0</v>
          </cell>
          <cell r="BM85" t="str">
            <v>Coach ..</v>
          </cell>
          <cell r="BN85">
            <v>42799.600393518522</v>
          </cell>
          <cell r="BO85">
            <v>0</v>
          </cell>
          <cell r="BP85">
            <v>6</v>
          </cell>
          <cell r="BQ85" t="str">
            <v>Card</v>
          </cell>
          <cell r="BR85" t="b">
            <v>0</v>
          </cell>
          <cell r="BS85">
            <v>1819821867606</v>
          </cell>
          <cell r="BT85" t="str">
            <v>44 Derby Drive</v>
          </cell>
          <cell r="BV85" t="str">
            <v>Warrington</v>
          </cell>
          <cell r="BW85" t="str">
            <v>Cheshire</v>
          </cell>
          <cell r="BX85" t="str">
            <v>wa13bz</v>
          </cell>
          <cell r="BY85" t="str">
            <v>l.dykes2@ntlworld.com</v>
          </cell>
          <cell r="BZ85">
            <v>7708479896</v>
          </cell>
          <cell r="CA85">
            <v>7708479896</v>
          </cell>
        </row>
        <row r="86">
          <cell r="A86">
            <v>84</v>
          </cell>
          <cell r="B86">
            <v>34980</v>
          </cell>
          <cell r="C86">
            <v>2975901</v>
          </cell>
          <cell r="D86" t="b">
            <v>1</v>
          </cell>
          <cell r="E86" t="str">
            <v>Robert</v>
          </cell>
          <cell r="F86" t="str">
            <v>FINNIS</v>
          </cell>
          <cell r="G86" t="str">
            <v>Robert FINNIS</v>
          </cell>
          <cell r="H86" t="str">
            <v>Macclesfield Harriers &amp; AC</v>
          </cell>
          <cell r="I86" t="str">
            <v>Poynton High School</v>
          </cell>
          <cell r="J86" t="str">
            <v>U20 Men</v>
          </cell>
          <cell r="K86" t="str">
            <v>Male</v>
          </cell>
          <cell r="L86" t="str">
            <v>Residency</v>
          </cell>
          <cell r="M86" t="str">
            <v>Tunbridge Wells</v>
          </cell>
          <cell r="N86">
            <v>36718</v>
          </cell>
          <cell r="O86">
            <v>0</v>
          </cell>
          <cell r="Q86">
            <v>0</v>
          </cell>
          <cell r="S86">
            <v>0</v>
          </cell>
          <cell r="U86">
            <v>0</v>
          </cell>
          <cell r="W86">
            <v>0</v>
          </cell>
          <cell r="Y86">
            <v>0</v>
          </cell>
          <cell r="AA86">
            <v>0</v>
          </cell>
          <cell r="AC86">
            <v>2</v>
          </cell>
          <cell r="AD86">
            <v>59.6</v>
          </cell>
          <cell r="AE86">
            <v>0</v>
          </cell>
          <cell r="AM86">
            <v>0</v>
          </cell>
          <cell r="AS86">
            <v>0</v>
          </cell>
          <cell r="AU86">
            <v>0</v>
          </cell>
          <cell r="AW86">
            <v>0</v>
          </cell>
          <cell r="AY86">
            <v>0</v>
          </cell>
          <cell r="BA86">
            <v>0</v>
          </cell>
          <cell r="BC86">
            <v>0</v>
          </cell>
          <cell r="BE86">
            <v>0</v>
          </cell>
          <cell r="BG86">
            <v>0</v>
          </cell>
          <cell r="BM86" t="str">
            <v>Coach ..</v>
          </cell>
          <cell r="BN86">
            <v>42891.433842592596</v>
          </cell>
          <cell r="BO86" t="str">
            <v>6NA79832TL3832632</v>
          </cell>
          <cell r="BP86">
            <v>6</v>
          </cell>
          <cell r="BQ86" t="str">
            <v>Card</v>
          </cell>
          <cell r="BR86" t="b">
            <v>1</v>
          </cell>
          <cell r="BS86">
            <v>65895729660098</v>
          </cell>
          <cell r="BT86" t="str">
            <v>2 Charlecote Road</v>
          </cell>
          <cell r="BU86" t="str">
            <v>Poynton</v>
          </cell>
          <cell r="BV86" t="str">
            <v>Stockport</v>
          </cell>
          <cell r="BW86" t="str">
            <v>Cheshire</v>
          </cell>
          <cell r="BX86" t="str">
            <v>SK12 1DL</v>
          </cell>
          <cell r="BY86" t="str">
            <v>robert.finnis@virginmedia.com</v>
          </cell>
          <cell r="BZ86" t="str">
            <v>Phone Number (Day)</v>
          </cell>
        </row>
        <row r="87">
          <cell r="A87">
            <v>85</v>
          </cell>
          <cell r="B87">
            <v>33020</v>
          </cell>
          <cell r="C87">
            <v>3276314</v>
          </cell>
          <cell r="D87" t="b">
            <v>1</v>
          </cell>
          <cell r="E87" t="str">
            <v>Chris</v>
          </cell>
          <cell r="F87" t="str">
            <v>Fitzpatrick</v>
          </cell>
          <cell r="G87" t="str">
            <v>Chris FITZPATRICK</v>
          </cell>
          <cell r="H87" t="str">
            <v>Helsby Running Club</v>
          </cell>
          <cell r="I87" t="str">
            <v>School ..</v>
          </cell>
          <cell r="J87" t="str">
            <v>Senior Men</v>
          </cell>
          <cell r="K87" t="str">
            <v>Male</v>
          </cell>
          <cell r="L87" t="str">
            <v>Birth</v>
          </cell>
          <cell r="M87" t="str">
            <v>Chester</v>
          </cell>
          <cell r="N87">
            <v>28061</v>
          </cell>
          <cell r="O87">
            <v>0</v>
          </cell>
          <cell r="Q87">
            <v>0</v>
          </cell>
          <cell r="S87">
            <v>0</v>
          </cell>
          <cell r="U87">
            <v>0</v>
          </cell>
          <cell r="W87">
            <v>0</v>
          </cell>
          <cell r="Y87">
            <v>1</v>
          </cell>
          <cell r="Z87" t="str">
            <v>X</v>
          </cell>
          <cell r="AA87">
            <v>0</v>
          </cell>
          <cell r="AC87">
            <v>0</v>
          </cell>
          <cell r="AE87">
            <v>0</v>
          </cell>
          <cell r="AM87">
            <v>0</v>
          </cell>
          <cell r="AS87">
            <v>0</v>
          </cell>
          <cell r="AU87">
            <v>0</v>
          </cell>
          <cell r="AW87">
            <v>0</v>
          </cell>
          <cell r="AY87">
            <v>0</v>
          </cell>
          <cell r="BA87">
            <v>0</v>
          </cell>
          <cell r="BC87">
            <v>0</v>
          </cell>
          <cell r="BE87">
            <v>0</v>
          </cell>
          <cell r="BG87">
            <v>0</v>
          </cell>
          <cell r="BM87" t="str">
            <v>Coach ..</v>
          </cell>
          <cell r="BN87">
            <v>42842.257395833331</v>
          </cell>
          <cell r="BO87" t="str">
            <v>81C3053765545115D</v>
          </cell>
          <cell r="BP87">
            <v>6</v>
          </cell>
          <cell r="BQ87" t="str">
            <v>Card</v>
          </cell>
          <cell r="BR87" t="b">
            <v>1</v>
          </cell>
          <cell r="BS87">
            <v>45230431980293</v>
          </cell>
          <cell r="BT87" t="str">
            <v>11 Hilltop</v>
          </cell>
          <cell r="BV87" t="str">
            <v>Town ..</v>
          </cell>
          <cell r="BW87" t="str">
            <v>Cheshire</v>
          </cell>
          <cell r="BX87" t="str">
            <v>WA7 6SG</v>
          </cell>
          <cell r="BY87" t="str">
            <v>fitzpatrick_chris@hotmail.com</v>
          </cell>
          <cell r="BZ87">
            <v>7736350465</v>
          </cell>
          <cell r="CA87">
            <v>7736350465</v>
          </cell>
          <cell r="CB87" t="b">
            <v>1</v>
          </cell>
        </row>
        <row r="88">
          <cell r="A88">
            <v>86</v>
          </cell>
          <cell r="B88">
            <v>32849</v>
          </cell>
          <cell r="C88">
            <v>3173473</v>
          </cell>
          <cell r="D88" t="b">
            <v>1</v>
          </cell>
          <cell r="E88" t="str">
            <v>Neil</v>
          </cell>
          <cell r="F88" t="str">
            <v>Fowler</v>
          </cell>
          <cell r="G88" t="str">
            <v>Neil FOWLER</v>
          </cell>
          <cell r="H88" t="str">
            <v>Crewe &amp; Nantwich AC</v>
          </cell>
          <cell r="I88" t="str">
            <v>School ..</v>
          </cell>
          <cell r="J88" t="str">
            <v>Masters (M)</v>
          </cell>
          <cell r="K88" t="str">
            <v>Male</v>
          </cell>
          <cell r="L88" t="str">
            <v>Residency</v>
          </cell>
          <cell r="M88" t="str">
            <v>Barnet</v>
          </cell>
          <cell r="N88">
            <v>24802</v>
          </cell>
          <cell r="O88">
            <v>0</v>
          </cell>
          <cell r="Q88">
            <v>0</v>
          </cell>
          <cell r="S88">
            <v>0</v>
          </cell>
          <cell r="U88">
            <v>1</v>
          </cell>
          <cell r="V88" t="str">
            <v>X</v>
          </cell>
          <cell r="W88">
            <v>1</v>
          </cell>
          <cell r="X88" t="str">
            <v>X</v>
          </cell>
          <cell r="Y88">
            <v>0</v>
          </cell>
          <cell r="AA88">
            <v>0</v>
          </cell>
          <cell r="AC88">
            <v>0</v>
          </cell>
          <cell r="AE88">
            <v>1</v>
          </cell>
          <cell r="AF88" t="str">
            <v>X</v>
          </cell>
          <cell r="AM88">
            <v>0</v>
          </cell>
          <cell r="AS88">
            <v>0</v>
          </cell>
          <cell r="AU88">
            <v>0</v>
          </cell>
          <cell r="AW88">
            <v>0</v>
          </cell>
          <cell r="AY88">
            <v>0</v>
          </cell>
          <cell r="BA88">
            <v>0</v>
          </cell>
          <cell r="BC88">
            <v>0</v>
          </cell>
          <cell r="BE88">
            <v>0</v>
          </cell>
          <cell r="BG88">
            <v>0</v>
          </cell>
          <cell r="BM88" t="str">
            <v>Coach ..</v>
          </cell>
          <cell r="BN88">
            <v>42839.16814814815</v>
          </cell>
          <cell r="BO88" t="str">
            <v>16E077809V8022606</v>
          </cell>
          <cell r="BP88">
            <v>18</v>
          </cell>
          <cell r="BQ88" t="str">
            <v>Card</v>
          </cell>
          <cell r="BR88" t="b">
            <v>1</v>
          </cell>
          <cell r="BS88">
            <v>2611778101518</v>
          </cell>
          <cell r="BT88" t="str">
            <v>4 Elworth Road</v>
          </cell>
          <cell r="BV88" t="str">
            <v>Sandbach</v>
          </cell>
          <cell r="BW88" t="str">
            <v>Cheshire</v>
          </cell>
          <cell r="BX88" t="str">
            <v>CW11 3HQ</v>
          </cell>
          <cell r="BY88" t="str">
            <v>neilfwlr@aol.com</v>
          </cell>
          <cell r="BZ88">
            <v>1270763945</v>
          </cell>
        </row>
        <row r="89">
          <cell r="A89">
            <v>87</v>
          </cell>
          <cell r="B89">
            <v>34365</v>
          </cell>
          <cell r="C89">
            <v>3000799</v>
          </cell>
          <cell r="D89" t="b">
            <v>1</v>
          </cell>
          <cell r="E89" t="str">
            <v>Daniel</v>
          </cell>
          <cell r="F89" t="str">
            <v>Fox</v>
          </cell>
          <cell r="G89" t="str">
            <v>Daniel FOX</v>
          </cell>
          <cell r="H89" t="str">
            <v>Warrington A C</v>
          </cell>
          <cell r="I89" t="str">
            <v>Lymm High School</v>
          </cell>
          <cell r="J89" t="str">
            <v>U20 Men</v>
          </cell>
          <cell r="K89" t="str">
            <v>Male</v>
          </cell>
          <cell r="L89" t="str">
            <v>Birth</v>
          </cell>
          <cell r="M89" t="str">
            <v>Warrington</v>
          </cell>
          <cell r="N89">
            <v>36494</v>
          </cell>
          <cell r="O89">
            <v>0</v>
          </cell>
          <cell r="Q89">
            <v>0</v>
          </cell>
          <cell r="S89">
            <v>0</v>
          </cell>
          <cell r="U89">
            <v>0</v>
          </cell>
          <cell r="W89">
            <v>0</v>
          </cell>
          <cell r="Y89">
            <v>0</v>
          </cell>
          <cell r="AA89">
            <v>0</v>
          </cell>
          <cell r="AC89">
            <v>0</v>
          </cell>
          <cell r="AE89">
            <v>0</v>
          </cell>
          <cell r="AM89">
            <v>2</v>
          </cell>
          <cell r="AN89">
            <v>9.44</v>
          </cell>
          <cell r="AS89">
            <v>0</v>
          </cell>
          <cell r="AU89">
            <v>0</v>
          </cell>
          <cell r="AW89">
            <v>0</v>
          </cell>
          <cell r="AY89">
            <v>0</v>
          </cell>
          <cell r="BA89">
            <v>0</v>
          </cell>
          <cell r="BC89">
            <v>0</v>
          </cell>
          <cell r="BE89">
            <v>0</v>
          </cell>
          <cell r="BG89">
            <v>0</v>
          </cell>
          <cell r="BM89" t="str">
            <v>Julian Fields</v>
          </cell>
          <cell r="BN89">
            <v>42740.426932870374</v>
          </cell>
          <cell r="BO89" t="str">
            <v>8BR0248561421810B</v>
          </cell>
          <cell r="BP89">
            <v>6</v>
          </cell>
          <cell r="BQ89" t="str">
            <v>Card</v>
          </cell>
          <cell r="BR89" t="b">
            <v>1</v>
          </cell>
          <cell r="BS89">
            <v>91965741637066</v>
          </cell>
          <cell r="BT89" t="str">
            <v>23 Clarence Road</v>
          </cell>
          <cell r="BU89" t="str">
            <v>Grappenhall</v>
          </cell>
          <cell r="BV89" t="str">
            <v>Warrington</v>
          </cell>
          <cell r="BW89" t="str">
            <v>Cheshire</v>
          </cell>
          <cell r="BX89" t="str">
            <v>WA4 2PH</v>
          </cell>
          <cell r="BY89" t="str">
            <v>judith.fox1@ntlworld.com</v>
          </cell>
          <cell r="BZ89">
            <v>1925268472</v>
          </cell>
          <cell r="CA89">
            <v>7803619838</v>
          </cell>
        </row>
        <row r="90">
          <cell r="A90">
            <v>88</v>
          </cell>
          <cell r="B90">
            <v>32379</v>
          </cell>
          <cell r="C90">
            <v>3284164</v>
          </cell>
          <cell r="D90" t="b">
            <v>1</v>
          </cell>
          <cell r="E90" t="str">
            <v>Morgan</v>
          </cell>
          <cell r="F90" t="str">
            <v>Frith</v>
          </cell>
          <cell r="G90" t="str">
            <v>Morgan FRITH</v>
          </cell>
          <cell r="H90" t="str">
            <v>Sale Harriers Manchester</v>
          </cell>
          <cell r="I90" t="str">
            <v>fallibroome academy</v>
          </cell>
          <cell r="J90" t="str">
            <v>U15 Boys</v>
          </cell>
          <cell r="K90" t="str">
            <v>Male</v>
          </cell>
          <cell r="L90" t="str">
            <v>Birth</v>
          </cell>
          <cell r="M90" t="str">
            <v>Macclesfield</v>
          </cell>
          <cell r="N90">
            <v>37618</v>
          </cell>
          <cell r="O90">
            <v>0</v>
          </cell>
          <cell r="Q90">
            <v>0</v>
          </cell>
          <cell r="S90">
            <v>0</v>
          </cell>
          <cell r="U90">
            <v>0</v>
          </cell>
          <cell r="W90">
            <v>0</v>
          </cell>
          <cell r="Y90">
            <v>0</v>
          </cell>
          <cell r="AA90">
            <v>0</v>
          </cell>
          <cell r="AC90">
            <v>0</v>
          </cell>
          <cell r="AE90">
            <v>0</v>
          </cell>
          <cell r="AM90">
            <v>0</v>
          </cell>
          <cell r="AS90">
            <v>0</v>
          </cell>
          <cell r="AU90">
            <v>0</v>
          </cell>
          <cell r="AW90">
            <v>4</v>
          </cell>
          <cell r="AX90">
            <v>5.94</v>
          </cell>
          <cell r="AY90">
            <v>0</v>
          </cell>
          <cell r="BA90">
            <v>0</v>
          </cell>
          <cell r="BC90">
            <v>0</v>
          </cell>
          <cell r="BE90">
            <v>0</v>
          </cell>
          <cell r="BG90">
            <v>0</v>
          </cell>
          <cell r="BM90" t="str">
            <v>keith hunter</v>
          </cell>
          <cell r="BN90">
            <v>42829.481319444443</v>
          </cell>
          <cell r="BO90" t="str">
            <v>2GY092564F7926829</v>
          </cell>
          <cell r="BP90">
            <v>6</v>
          </cell>
          <cell r="BQ90" t="str">
            <v>Card</v>
          </cell>
          <cell r="BR90" t="b">
            <v>1</v>
          </cell>
          <cell r="BS90">
            <v>26271455966915</v>
          </cell>
          <cell r="BT90" t="str">
            <v>98 Brook street</v>
          </cell>
          <cell r="BV90" t="str">
            <v>macclesfield</v>
          </cell>
          <cell r="BW90" t="str">
            <v>cheshire</v>
          </cell>
          <cell r="BX90" t="str">
            <v>sK11 7AW</v>
          </cell>
          <cell r="BY90" t="str">
            <v>simonfrith@simonfrithupholstery.co.uk</v>
          </cell>
          <cell r="BZ90" t="str">
            <v>01625 428936</v>
          </cell>
          <cell r="CA90" t="str">
            <v>07785 933399</v>
          </cell>
        </row>
        <row r="91">
          <cell r="A91">
            <v>89</v>
          </cell>
          <cell r="B91">
            <v>34384</v>
          </cell>
          <cell r="C91">
            <v>3667888</v>
          </cell>
          <cell r="D91" t="b">
            <v>1</v>
          </cell>
          <cell r="E91" t="str">
            <v>Harry</v>
          </cell>
          <cell r="F91" t="str">
            <v>Godwin</v>
          </cell>
          <cell r="G91" t="str">
            <v>Harry GODWIN</v>
          </cell>
          <cell r="H91" t="str">
            <v>Vale Royal AC</v>
          </cell>
          <cell r="I91" t="str">
            <v>Sandiway Primary School</v>
          </cell>
          <cell r="J91" t="str">
            <v>U13 Boys</v>
          </cell>
          <cell r="K91" t="str">
            <v>Male</v>
          </cell>
          <cell r="L91" t="str">
            <v>Birth</v>
          </cell>
          <cell r="M91" t="str">
            <v>CHESTER</v>
          </cell>
          <cell r="N91">
            <v>38883</v>
          </cell>
          <cell r="O91">
            <v>0</v>
          </cell>
          <cell r="Q91">
            <v>0</v>
          </cell>
          <cell r="S91">
            <v>0</v>
          </cell>
          <cell r="U91">
            <v>5</v>
          </cell>
          <cell r="V91" t="str">
            <v>2.46.21</v>
          </cell>
          <cell r="W91">
            <v>5</v>
          </cell>
          <cell r="X91">
            <v>5.22</v>
          </cell>
          <cell r="Y91">
            <v>0</v>
          </cell>
          <cell r="AA91">
            <v>0</v>
          </cell>
          <cell r="AC91">
            <v>0</v>
          </cell>
          <cell r="AE91">
            <v>0</v>
          </cell>
          <cell r="AM91">
            <v>0</v>
          </cell>
          <cell r="AS91">
            <v>0</v>
          </cell>
          <cell r="AU91">
            <v>0</v>
          </cell>
          <cell r="AW91">
            <v>5</v>
          </cell>
          <cell r="AX91">
            <v>3.74</v>
          </cell>
          <cell r="AY91">
            <v>0</v>
          </cell>
          <cell r="BA91">
            <v>0</v>
          </cell>
          <cell r="BC91">
            <v>0</v>
          </cell>
          <cell r="BE91">
            <v>0</v>
          </cell>
          <cell r="BG91">
            <v>5</v>
          </cell>
          <cell r="BH91">
            <v>18.09</v>
          </cell>
          <cell r="BM91" t="str">
            <v>Pauline Thom</v>
          </cell>
          <cell r="BN91">
            <v>42740.500335648147</v>
          </cell>
          <cell r="BO91">
            <v>0</v>
          </cell>
          <cell r="BP91">
            <v>24</v>
          </cell>
          <cell r="BQ91" t="str">
            <v>BACS</v>
          </cell>
          <cell r="BR91" t="b">
            <v>1</v>
          </cell>
          <cell r="BS91">
            <v>15062741637313</v>
          </cell>
          <cell r="BT91" t="str">
            <v>376 Chester Road</v>
          </cell>
          <cell r="BV91" t="str">
            <v>Northwich</v>
          </cell>
          <cell r="BW91" t="str">
            <v>Cheshire</v>
          </cell>
          <cell r="BX91" t="str">
            <v>CW8 2AQ</v>
          </cell>
          <cell r="BY91" t="str">
            <v>lisa.meadows2@sky.com</v>
          </cell>
          <cell r="BZ91">
            <v>7979594895</v>
          </cell>
          <cell r="CA91">
            <v>7979594895</v>
          </cell>
        </row>
        <row r="92">
          <cell r="A92">
            <v>90</v>
          </cell>
          <cell r="B92">
            <v>34315</v>
          </cell>
          <cell r="C92">
            <v>2919769</v>
          </cell>
          <cell r="D92" t="b">
            <v>1</v>
          </cell>
          <cell r="E92" t="str">
            <v>Jac</v>
          </cell>
          <cell r="F92" t="str">
            <v>Goodall</v>
          </cell>
          <cell r="G92" t="str">
            <v>Jac GOODALL</v>
          </cell>
          <cell r="H92" t="str">
            <v>West Cheshire AC</v>
          </cell>
          <cell r="I92" t="str">
            <v>Christleton High School</v>
          </cell>
          <cell r="J92" t="str">
            <v>U17 Men</v>
          </cell>
          <cell r="K92" t="str">
            <v>Male</v>
          </cell>
          <cell r="L92" t="str">
            <v>Residency</v>
          </cell>
          <cell r="M92" t="str">
            <v>Town/City Place of Birth ...</v>
          </cell>
          <cell r="N92">
            <v>36778</v>
          </cell>
          <cell r="O92">
            <v>0</v>
          </cell>
          <cell r="Q92">
            <v>0</v>
          </cell>
          <cell r="S92">
            <v>0</v>
          </cell>
          <cell r="U92">
            <v>0</v>
          </cell>
          <cell r="W92">
            <v>0</v>
          </cell>
          <cell r="Y92">
            <v>0</v>
          </cell>
          <cell r="AA92">
            <v>0</v>
          </cell>
          <cell r="AC92">
            <v>0</v>
          </cell>
          <cell r="AE92">
            <v>3</v>
          </cell>
          <cell r="AF92">
            <v>5.18</v>
          </cell>
          <cell r="AM92">
            <v>0</v>
          </cell>
          <cell r="AS92">
            <v>0</v>
          </cell>
          <cell r="AU92">
            <v>0</v>
          </cell>
          <cell r="AW92">
            <v>0</v>
          </cell>
          <cell r="AY92">
            <v>0</v>
          </cell>
          <cell r="BA92">
            <v>3</v>
          </cell>
          <cell r="BB92">
            <v>9.2799999999999994</v>
          </cell>
          <cell r="BC92">
            <v>0</v>
          </cell>
          <cell r="BE92">
            <v>0</v>
          </cell>
          <cell r="BG92">
            <v>0</v>
          </cell>
          <cell r="BM92" t="str">
            <v>Tim Durrant</v>
          </cell>
          <cell r="BN92">
            <v>42740.111331018517</v>
          </cell>
          <cell r="BO92" t="str">
            <v>61447507XX3957211</v>
          </cell>
          <cell r="BP92">
            <v>12</v>
          </cell>
          <cell r="BQ92" t="str">
            <v>Card</v>
          </cell>
          <cell r="BR92" t="b">
            <v>1</v>
          </cell>
          <cell r="BS92">
            <v>90900741636263</v>
          </cell>
          <cell r="BT92" t="str">
            <v>146 Hoole Road</v>
          </cell>
          <cell r="BU92" t="str">
            <v>Hoole</v>
          </cell>
          <cell r="BV92" t="str">
            <v>Chester</v>
          </cell>
          <cell r="BW92" t="str">
            <v>Cheshire</v>
          </cell>
          <cell r="BX92" t="str">
            <v>CH2 3NX</v>
          </cell>
          <cell r="BY92" t="str">
            <v>goodall@weaverham.cheshire.sch.uk</v>
          </cell>
          <cell r="BZ92" t="str">
            <v>01244 321626</v>
          </cell>
          <cell r="CA92">
            <v>7971048284</v>
          </cell>
        </row>
        <row r="93">
          <cell r="A93">
            <v>91</v>
          </cell>
          <cell r="B93">
            <v>34929</v>
          </cell>
          <cell r="C93">
            <v>3284168</v>
          </cell>
          <cell r="D93" t="b">
            <v>1</v>
          </cell>
          <cell r="E93" t="str">
            <v>Peter</v>
          </cell>
          <cell r="F93" t="str">
            <v>Goodfellow</v>
          </cell>
          <cell r="G93" t="str">
            <v>Peter GOODFELLOW</v>
          </cell>
          <cell r="H93" t="str">
            <v>Macclesfield Harriers &amp; AC</v>
          </cell>
          <cell r="I93" t="str">
            <v>Kings Macclesfield</v>
          </cell>
          <cell r="J93" t="str">
            <v>U17 Men</v>
          </cell>
          <cell r="K93" t="str">
            <v>Male</v>
          </cell>
          <cell r="L93" t="str">
            <v>Birth</v>
          </cell>
          <cell r="M93" t="str">
            <v>Macclesfield</v>
          </cell>
          <cell r="N93">
            <v>37184</v>
          </cell>
          <cell r="O93">
            <v>0</v>
          </cell>
          <cell r="Q93">
            <v>0</v>
          </cell>
          <cell r="S93">
            <v>0</v>
          </cell>
          <cell r="U93">
            <v>3</v>
          </cell>
          <cell r="V93">
            <v>2.15</v>
          </cell>
          <cell r="W93">
            <v>0</v>
          </cell>
          <cell r="Y93">
            <v>0</v>
          </cell>
          <cell r="AA93">
            <v>0</v>
          </cell>
          <cell r="AC93">
            <v>0</v>
          </cell>
          <cell r="AE93">
            <v>0</v>
          </cell>
          <cell r="AM93">
            <v>0</v>
          </cell>
          <cell r="AS93">
            <v>0</v>
          </cell>
          <cell r="AU93">
            <v>0</v>
          </cell>
          <cell r="AW93">
            <v>0</v>
          </cell>
          <cell r="AY93">
            <v>0</v>
          </cell>
          <cell r="BA93">
            <v>0</v>
          </cell>
          <cell r="BC93">
            <v>0</v>
          </cell>
          <cell r="BE93">
            <v>0</v>
          </cell>
          <cell r="BG93">
            <v>3</v>
          </cell>
          <cell r="BH93">
            <v>29</v>
          </cell>
          <cell r="BM93" t="str">
            <v>Coach ..</v>
          </cell>
          <cell r="BN93">
            <v>42891.178553240738</v>
          </cell>
          <cell r="BO93">
            <v>0</v>
          </cell>
          <cell r="BP93">
            <v>12</v>
          </cell>
          <cell r="BQ93" t="str">
            <v>Card</v>
          </cell>
          <cell r="BR93" t="b">
            <v>0</v>
          </cell>
          <cell r="BS93">
            <v>49000729659404</v>
          </cell>
          <cell r="BT93" t="str">
            <v>Brookfields Farm</v>
          </cell>
          <cell r="BU93" t="str">
            <v>Siddington</v>
          </cell>
          <cell r="BV93" t="str">
            <v>Macclesfield</v>
          </cell>
          <cell r="BW93" t="str">
            <v>Cheshire</v>
          </cell>
          <cell r="BX93" t="str">
            <v>SK11 9LF</v>
          </cell>
          <cell r="BY93" t="str">
            <v>ruth@bridestone.co.uk</v>
          </cell>
          <cell r="BZ93" t="str">
            <v>01260 224542</v>
          </cell>
          <cell r="CA93" t="str">
            <v>07803 180571</v>
          </cell>
        </row>
        <row r="94">
          <cell r="A94">
            <v>92</v>
          </cell>
          <cell r="B94">
            <v>34930</v>
          </cell>
          <cell r="C94">
            <v>3671021</v>
          </cell>
          <cell r="D94" t="b">
            <v>1</v>
          </cell>
          <cell r="E94" t="str">
            <v>Philip</v>
          </cell>
          <cell r="F94" t="str">
            <v>Goodfellow</v>
          </cell>
          <cell r="G94" t="str">
            <v>Philip GOODFELLOW</v>
          </cell>
          <cell r="H94" t="str">
            <v>Macclesfield Harriers &amp; AC</v>
          </cell>
          <cell r="I94" t="str">
            <v>Marton</v>
          </cell>
          <cell r="J94" t="str">
            <v>U13 Boys</v>
          </cell>
          <cell r="K94" t="str">
            <v>Male</v>
          </cell>
          <cell r="L94" t="str">
            <v>Birth</v>
          </cell>
          <cell r="M94" t="str">
            <v>Macclesfield</v>
          </cell>
          <cell r="N94">
            <v>38829</v>
          </cell>
          <cell r="O94">
            <v>0</v>
          </cell>
          <cell r="Q94">
            <v>0</v>
          </cell>
          <cell r="S94">
            <v>0</v>
          </cell>
          <cell r="U94">
            <v>0</v>
          </cell>
          <cell r="W94">
            <v>5</v>
          </cell>
          <cell r="X94">
            <v>6</v>
          </cell>
          <cell r="Y94">
            <v>0</v>
          </cell>
          <cell r="AA94">
            <v>0</v>
          </cell>
          <cell r="AC94">
            <v>0</v>
          </cell>
          <cell r="AE94">
            <v>0</v>
          </cell>
          <cell r="AM94">
            <v>0</v>
          </cell>
          <cell r="AS94">
            <v>0</v>
          </cell>
          <cell r="AU94">
            <v>0</v>
          </cell>
          <cell r="AW94">
            <v>0</v>
          </cell>
          <cell r="AY94">
            <v>0</v>
          </cell>
          <cell r="BA94">
            <v>0</v>
          </cell>
          <cell r="BC94">
            <v>0</v>
          </cell>
          <cell r="BE94">
            <v>0</v>
          </cell>
          <cell r="BG94">
            <v>0</v>
          </cell>
          <cell r="BM94" t="str">
            <v>Coach ..</v>
          </cell>
          <cell r="BN94">
            <v>42891.186435185184</v>
          </cell>
          <cell r="BO94">
            <v>0</v>
          </cell>
          <cell r="BP94">
            <v>6</v>
          </cell>
          <cell r="BQ94" t="str">
            <v>Card</v>
          </cell>
          <cell r="BR94" t="b">
            <v>0</v>
          </cell>
          <cell r="BS94">
            <v>49001729659404</v>
          </cell>
          <cell r="BT94" t="str">
            <v>Brookfields</v>
          </cell>
          <cell r="BU94" t="str">
            <v>Siddington</v>
          </cell>
          <cell r="BV94" t="str">
            <v>Macclesfield</v>
          </cell>
          <cell r="BW94" t="str">
            <v>Cheshire</v>
          </cell>
          <cell r="BX94" t="str">
            <v>SK11 9LF</v>
          </cell>
          <cell r="BY94" t="str">
            <v>ruth@bridestone.co.uk</v>
          </cell>
          <cell r="BZ94" t="str">
            <v>01260 224542</v>
          </cell>
          <cell r="CA94" t="str">
            <v>07803 180571</v>
          </cell>
        </row>
        <row r="95">
          <cell r="A95">
            <v>93</v>
          </cell>
          <cell r="B95">
            <v>34146</v>
          </cell>
          <cell r="C95">
            <v>3411054</v>
          </cell>
          <cell r="D95" t="b">
            <v>1</v>
          </cell>
          <cell r="E95" t="str">
            <v>Tom</v>
          </cell>
          <cell r="F95" t="str">
            <v>Greaves</v>
          </cell>
          <cell r="G95" t="str">
            <v>Tom GREAVES</v>
          </cell>
          <cell r="H95" t="str">
            <v>Warrington Road Runners</v>
          </cell>
          <cell r="I95" t="str">
            <v>School ..</v>
          </cell>
          <cell r="J95" t="str">
            <v>U23 Men</v>
          </cell>
          <cell r="K95" t="str">
            <v>Male</v>
          </cell>
          <cell r="L95" t="str">
            <v>Birth</v>
          </cell>
          <cell r="M95" t="str">
            <v>Warrington</v>
          </cell>
          <cell r="N95">
            <v>34677</v>
          </cell>
          <cell r="O95">
            <v>0</v>
          </cell>
          <cell r="Q95">
            <v>0</v>
          </cell>
          <cell r="S95">
            <v>0</v>
          </cell>
          <cell r="U95">
            <v>0</v>
          </cell>
          <cell r="W95">
            <v>0</v>
          </cell>
          <cell r="Y95">
            <v>0</v>
          </cell>
          <cell r="AA95">
            <v>0</v>
          </cell>
          <cell r="AC95">
            <v>0</v>
          </cell>
          <cell r="AE95">
            <v>0</v>
          </cell>
          <cell r="AM95">
            <v>1</v>
          </cell>
          <cell r="AN95" t="str">
            <v>X</v>
          </cell>
          <cell r="AS95">
            <v>0</v>
          </cell>
          <cell r="AU95">
            <v>0</v>
          </cell>
          <cell r="AW95">
            <v>0</v>
          </cell>
          <cell r="AY95">
            <v>0</v>
          </cell>
          <cell r="BA95">
            <v>0</v>
          </cell>
          <cell r="BC95">
            <v>0</v>
          </cell>
          <cell r="BE95">
            <v>0</v>
          </cell>
          <cell r="BG95">
            <v>0</v>
          </cell>
          <cell r="BM95" t="str">
            <v>Coach ..</v>
          </cell>
          <cell r="BN95">
            <v>42854.374791666669</v>
          </cell>
          <cell r="BO95" t="str">
            <v>6XJ48578WC9512544</v>
          </cell>
          <cell r="BP95">
            <v>6</v>
          </cell>
          <cell r="BQ95" t="str">
            <v>Card</v>
          </cell>
          <cell r="BR95" t="b">
            <v>1</v>
          </cell>
          <cell r="BS95">
            <v>12345387734996</v>
          </cell>
          <cell r="BT95" t="str">
            <v>3 The Old Quays</v>
          </cell>
          <cell r="BU95" t="str">
            <v>Latchford</v>
          </cell>
          <cell r="BV95" t="str">
            <v>Warrington</v>
          </cell>
          <cell r="BW95" t="str">
            <v>Cheshire</v>
          </cell>
          <cell r="BX95" t="str">
            <v>WA4 1JP</v>
          </cell>
          <cell r="BY95" t="str">
            <v>tomgreaves9@gmail.com</v>
          </cell>
          <cell r="BZ95">
            <v>7599902819</v>
          </cell>
          <cell r="CA95">
            <v>7599902819</v>
          </cell>
        </row>
        <row r="96">
          <cell r="A96">
            <v>94</v>
          </cell>
          <cell r="B96">
            <v>33888</v>
          </cell>
          <cell r="C96">
            <v>3178409</v>
          </cell>
          <cell r="D96" t="b">
            <v>1</v>
          </cell>
          <cell r="E96" t="str">
            <v>Andrew</v>
          </cell>
          <cell r="F96" t="str">
            <v>Green</v>
          </cell>
          <cell r="G96" t="str">
            <v>Andrew GREEN</v>
          </cell>
          <cell r="H96" t="str">
            <v>Warrington A C</v>
          </cell>
          <cell r="I96" t="str">
            <v>School ..</v>
          </cell>
          <cell r="J96" t="str">
            <v>Masters (M)</v>
          </cell>
          <cell r="K96" t="str">
            <v>Male</v>
          </cell>
          <cell r="L96" t="str">
            <v>Birth</v>
          </cell>
          <cell r="M96" t="str">
            <v>Warrington</v>
          </cell>
          <cell r="N96">
            <v>22994</v>
          </cell>
          <cell r="O96">
            <v>0</v>
          </cell>
          <cell r="Q96">
            <v>0</v>
          </cell>
          <cell r="S96">
            <v>0</v>
          </cell>
          <cell r="U96">
            <v>0</v>
          </cell>
          <cell r="W96">
            <v>0</v>
          </cell>
          <cell r="Y96">
            <v>1</v>
          </cell>
          <cell r="Z96" t="str">
            <v>X</v>
          </cell>
          <cell r="AA96">
            <v>0</v>
          </cell>
          <cell r="AC96">
            <v>0</v>
          </cell>
          <cell r="AE96">
            <v>0</v>
          </cell>
          <cell r="AM96">
            <v>0</v>
          </cell>
          <cell r="AS96">
            <v>0</v>
          </cell>
          <cell r="AU96">
            <v>0</v>
          </cell>
          <cell r="AW96">
            <v>0</v>
          </cell>
          <cell r="AY96">
            <v>0</v>
          </cell>
          <cell r="BA96">
            <v>0</v>
          </cell>
          <cell r="BC96">
            <v>0</v>
          </cell>
          <cell r="BE96">
            <v>0</v>
          </cell>
          <cell r="BG96">
            <v>0</v>
          </cell>
          <cell r="BM96" t="str">
            <v>Coach ..</v>
          </cell>
          <cell r="BN96">
            <v>42850.543240740742</v>
          </cell>
          <cell r="BO96" t="str">
            <v>8UM13721U8422892G</v>
          </cell>
          <cell r="BP96">
            <v>6</v>
          </cell>
          <cell r="BQ96" t="str">
            <v>Card</v>
          </cell>
          <cell r="BR96" t="b">
            <v>1</v>
          </cell>
          <cell r="BS96">
            <v>26193753641571</v>
          </cell>
          <cell r="BT96" t="str">
            <v>9 Denbury Avenue</v>
          </cell>
          <cell r="BU96" t="str">
            <v>Stockton Heath</v>
          </cell>
          <cell r="BV96" t="str">
            <v>Warrington</v>
          </cell>
          <cell r="BW96" t="str">
            <v>Cheshire</v>
          </cell>
          <cell r="BX96" t="str">
            <v>WA4 2BL</v>
          </cell>
          <cell r="BY96" t="str">
            <v>row262@gmail.com</v>
          </cell>
          <cell r="BZ96">
            <v>1925261932</v>
          </cell>
          <cell r="CA96">
            <v>7825642400</v>
          </cell>
        </row>
        <row r="97">
          <cell r="A97">
            <v>95</v>
          </cell>
          <cell r="B97">
            <v>33890</v>
          </cell>
          <cell r="C97">
            <v>3578724</v>
          </cell>
          <cell r="D97" t="b">
            <v>1</v>
          </cell>
          <cell r="E97" t="str">
            <v>Jack</v>
          </cell>
          <cell r="F97" t="str">
            <v>Green</v>
          </cell>
          <cell r="G97" t="str">
            <v>Jack GREEN</v>
          </cell>
          <cell r="H97" t="str">
            <v>Warrington A C</v>
          </cell>
          <cell r="I97" t="str">
            <v>School ..</v>
          </cell>
          <cell r="J97" t="str">
            <v>Senior Men</v>
          </cell>
          <cell r="K97" t="str">
            <v>Male</v>
          </cell>
          <cell r="L97" t="str">
            <v>Birth</v>
          </cell>
          <cell r="M97" t="str">
            <v>Warrington</v>
          </cell>
          <cell r="N97">
            <v>33811</v>
          </cell>
          <cell r="O97">
            <v>0</v>
          </cell>
          <cell r="Q97">
            <v>0</v>
          </cell>
          <cell r="S97">
            <v>0</v>
          </cell>
          <cell r="U97">
            <v>0</v>
          </cell>
          <cell r="W97">
            <v>0</v>
          </cell>
          <cell r="Y97">
            <v>0</v>
          </cell>
          <cell r="AA97">
            <v>0</v>
          </cell>
          <cell r="AC97">
            <v>0</v>
          </cell>
          <cell r="AE97">
            <v>0</v>
          </cell>
          <cell r="AM97">
            <v>1</v>
          </cell>
          <cell r="AN97">
            <v>9.75</v>
          </cell>
          <cell r="AS97">
            <v>0</v>
          </cell>
          <cell r="AU97">
            <v>0</v>
          </cell>
          <cell r="AW97">
            <v>0</v>
          </cell>
          <cell r="AY97">
            <v>0</v>
          </cell>
          <cell r="BA97">
            <v>0</v>
          </cell>
          <cell r="BC97">
            <v>0</v>
          </cell>
          <cell r="BE97">
            <v>0</v>
          </cell>
          <cell r="BG97">
            <v>0</v>
          </cell>
          <cell r="BM97" t="str">
            <v>Phil Hicken</v>
          </cell>
          <cell r="BN97">
            <v>42850.549317129633</v>
          </cell>
          <cell r="BO97" t="str">
            <v>277819077W7606038</v>
          </cell>
          <cell r="BP97">
            <v>6</v>
          </cell>
          <cell r="BQ97" t="str">
            <v>Card</v>
          </cell>
          <cell r="BR97" t="b">
            <v>1</v>
          </cell>
          <cell r="BS97">
            <v>31943753641571</v>
          </cell>
          <cell r="BT97" t="str">
            <v>9 Denbury Avenue</v>
          </cell>
          <cell r="BU97" t="str">
            <v>Stockton Heath</v>
          </cell>
          <cell r="BV97" t="str">
            <v>Warrington</v>
          </cell>
          <cell r="BW97" t="str">
            <v>Cheshire</v>
          </cell>
          <cell r="BX97" t="str">
            <v>WA4 2bl</v>
          </cell>
          <cell r="BY97" t="str">
            <v>Jgreen31943@gmail.com</v>
          </cell>
          <cell r="CA97">
            <v>7786006346</v>
          </cell>
        </row>
        <row r="98">
          <cell r="A98">
            <v>96</v>
          </cell>
          <cell r="B98">
            <v>34879</v>
          </cell>
          <cell r="C98">
            <v>3590390</v>
          </cell>
          <cell r="D98" t="b">
            <v>1</v>
          </cell>
          <cell r="E98" t="str">
            <v>Leo</v>
          </cell>
          <cell r="F98" t="str">
            <v>Green</v>
          </cell>
          <cell r="G98" t="str">
            <v>Leo GREEN</v>
          </cell>
          <cell r="H98" t="str">
            <v>West Cheshire AC</v>
          </cell>
          <cell r="I98" t="str">
            <v>Our Lady star of the sea primary</v>
          </cell>
          <cell r="J98" t="str">
            <v>U13 Boys</v>
          </cell>
          <cell r="K98" t="str">
            <v>Male</v>
          </cell>
          <cell r="L98" t="str">
            <v>Birth</v>
          </cell>
          <cell r="M98" t="str">
            <v>Chester</v>
          </cell>
          <cell r="N98">
            <v>38645</v>
          </cell>
          <cell r="O98">
            <v>0</v>
          </cell>
          <cell r="Q98">
            <v>0</v>
          </cell>
          <cell r="S98">
            <v>0</v>
          </cell>
          <cell r="U98">
            <v>0</v>
          </cell>
          <cell r="W98">
            <v>5</v>
          </cell>
          <cell r="X98">
            <v>5.43</v>
          </cell>
          <cell r="Y98">
            <v>0</v>
          </cell>
          <cell r="AA98">
            <v>0</v>
          </cell>
          <cell r="AC98">
            <v>0</v>
          </cell>
          <cell r="AE98">
            <v>0</v>
          </cell>
          <cell r="AM98">
            <v>0</v>
          </cell>
          <cell r="AS98">
            <v>0</v>
          </cell>
          <cell r="AU98">
            <v>0</v>
          </cell>
          <cell r="AW98">
            <v>0</v>
          </cell>
          <cell r="AY98">
            <v>0</v>
          </cell>
          <cell r="BA98">
            <v>0</v>
          </cell>
          <cell r="BC98">
            <v>0</v>
          </cell>
          <cell r="BE98">
            <v>0</v>
          </cell>
          <cell r="BG98">
            <v>5</v>
          </cell>
          <cell r="BH98" t="str">
            <v>X</v>
          </cell>
          <cell r="BM98" t="str">
            <v>Coach ..</v>
          </cell>
          <cell r="BN98">
            <v>42860.591851851852</v>
          </cell>
          <cell r="BO98" t="str">
            <v>8YR31863FF807133W</v>
          </cell>
          <cell r="BP98">
            <v>12</v>
          </cell>
          <cell r="BQ98" t="str">
            <v>Card</v>
          </cell>
          <cell r="BR98" t="b">
            <v>1</v>
          </cell>
          <cell r="BS98">
            <v>20105375736234</v>
          </cell>
          <cell r="BT98" t="str">
            <v>6 Exeter Road</v>
          </cell>
          <cell r="BV98" t="str">
            <v>Ellesmere Port</v>
          </cell>
          <cell r="BW98" t="str">
            <v>Cheshire</v>
          </cell>
          <cell r="BX98" t="str">
            <v>CH65 8AW</v>
          </cell>
          <cell r="BY98" t="str">
            <v>john.green67@ntlword.com</v>
          </cell>
          <cell r="BZ98">
            <v>1512011311</v>
          </cell>
          <cell r="CA98">
            <v>7787298589</v>
          </cell>
        </row>
        <row r="99">
          <cell r="A99">
            <v>97</v>
          </cell>
          <cell r="B99">
            <v>34477</v>
          </cell>
          <cell r="C99">
            <v>3351091</v>
          </cell>
          <cell r="D99" t="b">
            <v>1</v>
          </cell>
          <cell r="E99" t="str">
            <v>Ethan</v>
          </cell>
          <cell r="F99" t="str">
            <v>Greenland</v>
          </cell>
          <cell r="G99" t="str">
            <v>Ethan GREENLAND</v>
          </cell>
          <cell r="H99" t="str">
            <v>West Cheshire AC</v>
          </cell>
          <cell r="I99" t="str">
            <v>Tarporley High School and Sixth Form College</v>
          </cell>
          <cell r="J99" t="str">
            <v>U20 Men</v>
          </cell>
          <cell r="K99" t="str">
            <v>Male</v>
          </cell>
          <cell r="L99" t="str">
            <v>Residency</v>
          </cell>
          <cell r="M99" t="str">
            <v>Wrexham</v>
          </cell>
          <cell r="N99">
            <v>36543</v>
          </cell>
          <cell r="O99">
            <v>0</v>
          </cell>
          <cell r="Q99">
            <v>0</v>
          </cell>
          <cell r="S99">
            <v>0</v>
          </cell>
          <cell r="U99">
            <v>0</v>
          </cell>
          <cell r="W99">
            <v>0</v>
          </cell>
          <cell r="Y99">
            <v>2</v>
          </cell>
          <cell r="Z99" t="str">
            <v>XXX</v>
          </cell>
          <cell r="AA99">
            <v>0</v>
          </cell>
          <cell r="AC99">
            <v>0</v>
          </cell>
          <cell r="AE99">
            <v>0</v>
          </cell>
          <cell r="AM99">
            <v>0</v>
          </cell>
          <cell r="AS99">
            <v>0</v>
          </cell>
          <cell r="AU99">
            <v>0</v>
          </cell>
          <cell r="AW99">
            <v>0</v>
          </cell>
          <cell r="AY99">
            <v>0</v>
          </cell>
          <cell r="BA99">
            <v>0</v>
          </cell>
          <cell r="BC99">
            <v>0</v>
          </cell>
          <cell r="BE99">
            <v>0</v>
          </cell>
          <cell r="BG99">
            <v>0</v>
          </cell>
          <cell r="BM99" t="str">
            <v>Tim Durrant</v>
          </cell>
          <cell r="BN99">
            <v>42771.594305555554</v>
          </cell>
          <cell r="BO99" t="str">
            <v>2EG57866V8044274G</v>
          </cell>
          <cell r="BP99">
            <v>6</v>
          </cell>
          <cell r="BQ99" t="str">
            <v>Card</v>
          </cell>
          <cell r="BR99" t="b">
            <v>1</v>
          </cell>
          <cell r="BS99">
            <v>1801021865341</v>
          </cell>
          <cell r="BT99" t="str">
            <v>4 Hilbre Bank</v>
          </cell>
          <cell r="BU99" t="str">
            <v>Alpraham</v>
          </cell>
          <cell r="BV99" t="str">
            <v>Tarporley</v>
          </cell>
          <cell r="BW99" t="str">
            <v>Cheshire</v>
          </cell>
          <cell r="BX99" t="str">
            <v>CW69JG</v>
          </cell>
          <cell r="BY99" t="str">
            <v>atoidesign@mac.com</v>
          </cell>
          <cell r="BZ99">
            <v>1829261469</v>
          </cell>
          <cell r="CA99">
            <v>7804204699</v>
          </cell>
          <cell r="CB99" t="b">
            <v>1</v>
          </cell>
        </row>
        <row r="100">
          <cell r="A100">
            <v>98</v>
          </cell>
          <cell r="B100">
            <v>34214</v>
          </cell>
          <cell r="C100">
            <v>3580004</v>
          </cell>
          <cell r="D100" t="b">
            <v>1</v>
          </cell>
          <cell r="E100" t="str">
            <v>Patrick</v>
          </cell>
          <cell r="F100" t="str">
            <v>Griffith</v>
          </cell>
          <cell r="G100" t="str">
            <v>Patrick GRIFFITH</v>
          </cell>
          <cell r="H100" t="str">
            <v>Vale Royal AC</v>
          </cell>
          <cell r="I100" t="str">
            <v>St Nicholas Catholic High School, Hartford</v>
          </cell>
          <cell r="J100" t="str">
            <v>U13 Boys</v>
          </cell>
          <cell r="K100" t="str">
            <v>Male</v>
          </cell>
          <cell r="L100" t="str">
            <v>Birth</v>
          </cell>
          <cell r="M100" t="str">
            <v>Crewe</v>
          </cell>
          <cell r="N100">
            <v>38426</v>
          </cell>
          <cell r="O100">
            <v>0</v>
          </cell>
          <cell r="Q100">
            <v>0</v>
          </cell>
          <cell r="S100">
            <v>0</v>
          </cell>
          <cell r="U100">
            <v>0</v>
          </cell>
          <cell r="W100">
            <v>5</v>
          </cell>
          <cell r="X100">
            <v>5.0819999999999999</v>
          </cell>
          <cell r="Y100">
            <v>0</v>
          </cell>
          <cell r="AA100">
            <v>0</v>
          </cell>
          <cell r="AC100">
            <v>0</v>
          </cell>
          <cell r="AE100">
            <v>0</v>
          </cell>
          <cell r="AM100">
            <v>0</v>
          </cell>
          <cell r="AS100">
            <v>0</v>
          </cell>
          <cell r="AU100">
            <v>0</v>
          </cell>
          <cell r="AW100">
            <v>0</v>
          </cell>
          <cell r="AY100">
            <v>0</v>
          </cell>
          <cell r="BA100">
            <v>0</v>
          </cell>
          <cell r="BC100">
            <v>0</v>
          </cell>
          <cell r="BE100">
            <v>0</v>
          </cell>
          <cell r="BG100">
            <v>0</v>
          </cell>
          <cell r="BM100" t="str">
            <v>Pauline Thom</v>
          </cell>
          <cell r="BN100">
            <v>42855.037152777775</v>
          </cell>
          <cell r="BO100" t="str">
            <v>2SS82873JH8121712</v>
          </cell>
          <cell r="BP100">
            <v>6</v>
          </cell>
          <cell r="BQ100" t="str">
            <v>Card</v>
          </cell>
          <cell r="BR100" t="b">
            <v>1</v>
          </cell>
          <cell r="BS100">
            <v>15305741634262</v>
          </cell>
          <cell r="BT100" t="str">
            <v>336 Chester Road</v>
          </cell>
          <cell r="BU100" t="str">
            <v>Hartford</v>
          </cell>
          <cell r="BV100" t="str">
            <v>Northwich</v>
          </cell>
          <cell r="BW100" t="str">
            <v>Cheshire</v>
          </cell>
          <cell r="BX100" t="str">
            <v>CW8 2AQ</v>
          </cell>
          <cell r="BY100" t="str">
            <v>john.liz1@btinternet.com</v>
          </cell>
          <cell r="BZ100" t="str">
            <v>01606 882496</v>
          </cell>
          <cell r="CA100" t="str">
            <v>0747 1195729</v>
          </cell>
        </row>
        <row r="101">
          <cell r="A101">
            <v>99</v>
          </cell>
          <cell r="B101">
            <v>32806</v>
          </cell>
          <cell r="C101">
            <v>2785140</v>
          </cell>
          <cell r="D101" t="b">
            <v>1</v>
          </cell>
          <cell r="E101" t="str">
            <v>David</v>
          </cell>
          <cell r="F101" t="str">
            <v>Haines</v>
          </cell>
          <cell r="G101" t="str">
            <v>David HAINES</v>
          </cell>
          <cell r="H101" t="str">
            <v>Vale Royal AC</v>
          </cell>
          <cell r="I101" t="str">
            <v>School ..</v>
          </cell>
          <cell r="J101" t="str">
            <v>Senior Men</v>
          </cell>
          <cell r="K101" t="str">
            <v>Male</v>
          </cell>
          <cell r="L101" t="str">
            <v>Residency</v>
          </cell>
          <cell r="M101" t="str">
            <v>northwich</v>
          </cell>
          <cell r="N101">
            <v>25524</v>
          </cell>
          <cell r="O101">
            <v>0</v>
          </cell>
          <cell r="Q101">
            <v>0</v>
          </cell>
          <cell r="S101">
            <v>0</v>
          </cell>
          <cell r="U101">
            <v>0</v>
          </cell>
          <cell r="W101">
            <v>0</v>
          </cell>
          <cell r="Y101">
            <v>1</v>
          </cell>
          <cell r="Z101">
            <v>18.3</v>
          </cell>
          <cell r="AA101">
            <v>0</v>
          </cell>
          <cell r="AC101">
            <v>0</v>
          </cell>
          <cell r="AE101">
            <v>0</v>
          </cell>
          <cell r="AM101">
            <v>0</v>
          </cell>
          <cell r="AS101">
            <v>0</v>
          </cell>
          <cell r="AU101">
            <v>0</v>
          </cell>
          <cell r="AW101">
            <v>0</v>
          </cell>
          <cell r="AY101">
            <v>0</v>
          </cell>
          <cell r="BA101">
            <v>0</v>
          </cell>
          <cell r="BC101">
            <v>0</v>
          </cell>
          <cell r="BE101">
            <v>0</v>
          </cell>
          <cell r="BG101">
            <v>0</v>
          </cell>
          <cell r="BM101" t="str">
            <v>Coach ..</v>
          </cell>
          <cell r="BN101">
            <v>42838.246886574074</v>
          </cell>
          <cell r="BO101" t="str">
            <v>44H72266KX165394T</v>
          </cell>
          <cell r="BP101">
            <v>6</v>
          </cell>
          <cell r="BQ101" t="str">
            <v>Card</v>
          </cell>
          <cell r="BR101" t="b">
            <v>1</v>
          </cell>
          <cell r="BS101">
            <v>11089797902289</v>
          </cell>
          <cell r="BT101" t="str">
            <v>west winds</v>
          </cell>
          <cell r="BU101" t="str">
            <v>clay lane</v>
          </cell>
          <cell r="BV101" t="str">
            <v>marton</v>
          </cell>
          <cell r="BW101" t="str">
            <v>cheshire</v>
          </cell>
          <cell r="BX101" t="str">
            <v>cw72qe</v>
          </cell>
          <cell r="BY101" t="str">
            <v>davehaines9@aol.com</v>
          </cell>
          <cell r="BZ101" t="str">
            <v>Phone Number (Day)</v>
          </cell>
        </row>
        <row r="102">
          <cell r="A102">
            <v>101</v>
          </cell>
          <cell r="B102">
            <v>35032</v>
          </cell>
          <cell r="C102">
            <v>3412677</v>
          </cell>
          <cell r="D102" t="b">
            <v>1</v>
          </cell>
          <cell r="E102" t="str">
            <v>Harriet</v>
          </cell>
          <cell r="F102" t="str">
            <v>Alexander</v>
          </cell>
          <cell r="G102" t="str">
            <v>Harriet ALEXANDER</v>
          </cell>
          <cell r="H102" t="str">
            <v>West Cheshire AC</v>
          </cell>
          <cell r="I102" t="str">
            <v>School ..</v>
          </cell>
          <cell r="J102" t="str">
            <v>U17 Women</v>
          </cell>
          <cell r="K102" t="str">
            <v>Female</v>
          </cell>
          <cell r="L102" t="str">
            <v>Birth</v>
          </cell>
          <cell r="M102" t="str">
            <v>Chester</v>
          </cell>
          <cell r="N102">
            <v>37174</v>
          </cell>
          <cell r="O102">
            <v>30</v>
          </cell>
          <cell r="Q102">
            <v>0</v>
          </cell>
          <cell r="S102">
            <v>0</v>
          </cell>
          <cell r="U102">
            <v>0</v>
          </cell>
          <cell r="W102">
            <v>0</v>
          </cell>
          <cell r="Y102">
            <v>0</v>
          </cell>
          <cell r="AA102">
            <v>0</v>
          </cell>
          <cell r="AC102">
            <v>0</v>
          </cell>
          <cell r="AE102">
            <v>0</v>
          </cell>
          <cell r="AM102">
            <v>0</v>
          </cell>
          <cell r="AS102">
            <v>0</v>
          </cell>
          <cell r="AU102">
            <v>0</v>
          </cell>
          <cell r="AW102">
            <v>0</v>
          </cell>
          <cell r="AY102">
            <v>0</v>
          </cell>
          <cell r="BA102">
            <v>0</v>
          </cell>
          <cell r="BC102">
            <v>0</v>
          </cell>
          <cell r="BE102">
            <v>0</v>
          </cell>
          <cell r="BG102">
            <v>0</v>
          </cell>
          <cell r="BM102" t="str">
            <v>Coach ..</v>
          </cell>
          <cell r="BN102">
            <v>42891.570902777778</v>
          </cell>
          <cell r="BO102" t="str">
            <v>6N2970511E5247158</v>
          </cell>
          <cell r="BP102">
            <v>6</v>
          </cell>
          <cell r="BQ102" t="str">
            <v>Card</v>
          </cell>
          <cell r="BR102" t="b">
            <v>1</v>
          </cell>
          <cell r="BS102">
            <v>10101729660431</v>
          </cell>
          <cell r="BT102" t="str">
            <v>Kingsley House, 37 High Street</v>
          </cell>
          <cell r="BU102" t="str">
            <v>Tarvin</v>
          </cell>
          <cell r="BV102" t="str">
            <v>Chester</v>
          </cell>
          <cell r="BW102" t="str">
            <v>Cheshire</v>
          </cell>
          <cell r="BX102" t="str">
            <v>CH3 8EE</v>
          </cell>
          <cell r="BY102" t="str">
            <v>kathrynmount@gmail.com</v>
          </cell>
          <cell r="BZ102" t="str">
            <v>07926 578294</v>
          </cell>
          <cell r="CA102" t="str">
            <v>07926 578294</v>
          </cell>
        </row>
        <row r="103">
          <cell r="A103">
            <v>102</v>
          </cell>
          <cell r="B103">
            <v>34803</v>
          </cell>
          <cell r="C103">
            <v>3182867</v>
          </cell>
          <cell r="D103" t="b">
            <v>1</v>
          </cell>
          <cell r="E103" t="str">
            <v>Emma</v>
          </cell>
          <cell r="F103" t="str">
            <v>Ashcroft</v>
          </cell>
          <cell r="G103" t="str">
            <v>Emma ASHCROFT</v>
          </cell>
          <cell r="H103" t="str">
            <v>West Cheshire AC</v>
          </cell>
          <cell r="I103" t="str">
            <v>West Kirby GS</v>
          </cell>
          <cell r="J103" t="str">
            <v>U15 Girls</v>
          </cell>
          <cell r="K103" t="str">
            <v>Female</v>
          </cell>
          <cell r="L103" t="str">
            <v>Residency</v>
          </cell>
          <cell r="M103" t="str">
            <v>Arrowe Park</v>
          </cell>
          <cell r="N103">
            <v>37892</v>
          </cell>
          <cell r="O103">
            <v>40</v>
          </cell>
          <cell r="P103" t="str">
            <v>X</v>
          </cell>
          <cell r="Q103">
            <v>40</v>
          </cell>
          <cell r="R103" t="str">
            <v>X</v>
          </cell>
          <cell r="S103">
            <v>0</v>
          </cell>
          <cell r="U103">
            <v>0</v>
          </cell>
          <cell r="W103">
            <v>0</v>
          </cell>
          <cell r="Y103">
            <v>0</v>
          </cell>
          <cell r="AA103">
            <v>0</v>
          </cell>
          <cell r="AC103">
            <v>0</v>
          </cell>
          <cell r="AE103">
            <v>0</v>
          </cell>
          <cell r="AM103">
            <v>0</v>
          </cell>
          <cell r="AS103">
            <v>0</v>
          </cell>
          <cell r="AU103">
            <v>0</v>
          </cell>
          <cell r="AW103">
            <v>0</v>
          </cell>
          <cell r="AY103">
            <v>0</v>
          </cell>
          <cell r="BA103">
            <v>0</v>
          </cell>
          <cell r="BC103">
            <v>40</v>
          </cell>
          <cell r="BD103" t="str">
            <v>X</v>
          </cell>
          <cell r="BE103">
            <v>0</v>
          </cell>
          <cell r="BG103">
            <v>0</v>
          </cell>
          <cell r="BM103" t="str">
            <v>Coach ..</v>
          </cell>
          <cell r="BN103">
            <v>42860.325219907405</v>
          </cell>
          <cell r="BO103" t="str">
            <v>47006450UK5845436</v>
          </cell>
          <cell r="BP103">
            <v>18</v>
          </cell>
          <cell r="BQ103" t="str">
            <v>Card</v>
          </cell>
          <cell r="BR103" t="b">
            <v>1</v>
          </cell>
          <cell r="BS103">
            <v>56291375735421</v>
          </cell>
          <cell r="BT103" t="str">
            <v>The White House</v>
          </cell>
          <cell r="BU103" t="str">
            <v>The Village</v>
          </cell>
          <cell r="BV103" t="str">
            <v>Burton</v>
          </cell>
          <cell r="BW103" t="str">
            <v>Cheshire</v>
          </cell>
          <cell r="BX103" t="str">
            <v>CH64 5TQ</v>
          </cell>
          <cell r="BY103" t="str">
            <v>chrisjashcroft@btinternet.com</v>
          </cell>
          <cell r="BZ103">
            <v>7802833581</v>
          </cell>
          <cell r="CA103">
            <v>7802833581</v>
          </cell>
        </row>
        <row r="104">
          <cell r="A104">
            <v>103</v>
          </cell>
          <cell r="B104">
            <v>34740</v>
          </cell>
          <cell r="C104">
            <v>2814011</v>
          </cell>
          <cell r="D104" t="b">
            <v>1</v>
          </cell>
          <cell r="E104" t="str">
            <v>Georgia</v>
          </cell>
          <cell r="F104" t="str">
            <v>Barlow</v>
          </cell>
          <cell r="G104" t="str">
            <v>Georgia BARLOW</v>
          </cell>
          <cell r="H104" t="str">
            <v>West Cheshire AC</v>
          </cell>
          <cell r="I104" t="str">
            <v>west cheshire college</v>
          </cell>
          <cell r="J104" t="str">
            <v>U20 Women</v>
          </cell>
          <cell r="K104" t="str">
            <v>Female</v>
          </cell>
          <cell r="L104" t="str">
            <v>Birth</v>
          </cell>
          <cell r="M104" t="str">
            <v>Chester</v>
          </cell>
          <cell r="N104">
            <v>36216</v>
          </cell>
          <cell r="O104">
            <v>20</v>
          </cell>
          <cell r="P104">
            <v>12.5</v>
          </cell>
          <cell r="Q104">
            <v>0</v>
          </cell>
          <cell r="S104">
            <v>0</v>
          </cell>
          <cell r="U104">
            <v>0</v>
          </cell>
          <cell r="W104">
            <v>0</v>
          </cell>
          <cell r="Y104">
            <v>0</v>
          </cell>
          <cell r="AA104">
            <v>0</v>
          </cell>
          <cell r="AC104">
            <v>0</v>
          </cell>
          <cell r="AE104">
            <v>0</v>
          </cell>
          <cell r="AM104">
            <v>0</v>
          </cell>
          <cell r="AS104">
            <v>0</v>
          </cell>
          <cell r="AU104">
            <v>0</v>
          </cell>
          <cell r="AW104">
            <v>0</v>
          </cell>
          <cell r="AY104">
            <v>0</v>
          </cell>
          <cell r="BA104">
            <v>0</v>
          </cell>
          <cell r="BC104">
            <v>0</v>
          </cell>
          <cell r="BE104">
            <v>0</v>
          </cell>
          <cell r="BG104">
            <v>0</v>
          </cell>
          <cell r="BM104" t="str">
            <v>Jonathan Moss</v>
          </cell>
          <cell r="BN104">
            <v>42830.586504629631</v>
          </cell>
          <cell r="BO104" t="str">
            <v>03L67571CG477545V</v>
          </cell>
          <cell r="BP104">
            <v>6</v>
          </cell>
          <cell r="BQ104" t="str">
            <v>Card</v>
          </cell>
          <cell r="BR104" t="b">
            <v>1</v>
          </cell>
          <cell r="BS104">
            <v>45678375734124</v>
          </cell>
          <cell r="BT104" t="str">
            <v>46 Northbury Road</v>
          </cell>
          <cell r="BV104" t="str">
            <v>Ellesmere Port</v>
          </cell>
          <cell r="BW104" t="str">
            <v>Cheshire</v>
          </cell>
          <cell r="BX104" t="str">
            <v>ch66 2qy</v>
          </cell>
          <cell r="BY104" t="str">
            <v>gbarlow10@googlemail.com</v>
          </cell>
          <cell r="BZ104">
            <v>1513471438</v>
          </cell>
          <cell r="CA104">
            <v>7837115092</v>
          </cell>
        </row>
        <row r="105">
          <cell r="A105">
            <v>104</v>
          </cell>
          <cell r="B105">
            <v>34664</v>
          </cell>
          <cell r="C105">
            <v>3501174</v>
          </cell>
          <cell r="D105" t="b">
            <v>1</v>
          </cell>
          <cell r="E105" t="str">
            <v>Fatoumatta</v>
          </cell>
          <cell r="F105" t="str">
            <v>Bojang</v>
          </cell>
          <cell r="G105" t="str">
            <v>Fatoumatta BOJANG</v>
          </cell>
          <cell r="H105" t="str">
            <v>West Cheshire AC</v>
          </cell>
          <cell r="I105" t="str">
            <v>Upton High School</v>
          </cell>
          <cell r="J105" t="str">
            <v>U13 Girls</v>
          </cell>
          <cell r="K105" t="str">
            <v>Female</v>
          </cell>
          <cell r="L105" t="str">
            <v>Residency</v>
          </cell>
          <cell r="M105" t="str">
            <v>Town/City Place of Birth ...</v>
          </cell>
          <cell r="N105">
            <v>38335</v>
          </cell>
          <cell r="O105">
            <v>50</v>
          </cell>
          <cell r="P105" t="str">
            <v>X</v>
          </cell>
          <cell r="Q105">
            <v>50</v>
          </cell>
          <cell r="R105" t="str">
            <v>X</v>
          </cell>
          <cell r="S105">
            <v>0</v>
          </cell>
          <cell r="U105">
            <v>50</v>
          </cell>
          <cell r="V105" t="str">
            <v>X</v>
          </cell>
          <cell r="W105">
            <v>0</v>
          </cell>
          <cell r="Y105">
            <v>0</v>
          </cell>
          <cell r="AA105">
            <v>0</v>
          </cell>
          <cell r="AC105">
            <v>0</v>
          </cell>
          <cell r="AE105">
            <v>0</v>
          </cell>
          <cell r="AM105">
            <v>0</v>
          </cell>
          <cell r="AS105">
            <v>0</v>
          </cell>
          <cell r="AU105">
            <v>0</v>
          </cell>
          <cell r="AW105">
            <v>0</v>
          </cell>
          <cell r="AY105">
            <v>0</v>
          </cell>
          <cell r="BA105">
            <v>0</v>
          </cell>
          <cell r="BC105">
            <v>0</v>
          </cell>
          <cell r="BE105">
            <v>0</v>
          </cell>
          <cell r="BG105">
            <v>0</v>
          </cell>
          <cell r="BM105" t="str">
            <v>Coach ..</v>
          </cell>
          <cell r="BN105">
            <v>42830.337569444448</v>
          </cell>
          <cell r="BO105" t="str">
            <v>9AT048582E3568324</v>
          </cell>
          <cell r="BP105">
            <v>12</v>
          </cell>
          <cell r="BQ105" t="str">
            <v>Card</v>
          </cell>
          <cell r="BR105" t="b">
            <v>1</v>
          </cell>
          <cell r="BS105">
            <v>14124375733337</v>
          </cell>
          <cell r="BT105" t="str">
            <v>Address ..</v>
          </cell>
          <cell r="BU105" t="str">
            <v>93 Sycamore Drive</v>
          </cell>
          <cell r="BV105" t="str">
            <v>Town ..</v>
          </cell>
          <cell r="BW105" t="str">
            <v>Chester</v>
          </cell>
          <cell r="BX105" t="str">
            <v>CH4 8NQ</v>
          </cell>
          <cell r="BY105" t="str">
            <v>oumiebojang@gmail.com</v>
          </cell>
          <cell r="BZ105">
            <v>75042291364</v>
          </cell>
          <cell r="CA105">
            <v>75042291364</v>
          </cell>
        </row>
        <row r="106">
          <cell r="A106">
            <v>105</v>
          </cell>
          <cell r="B106">
            <v>34644</v>
          </cell>
          <cell r="C106">
            <v>9999999</v>
          </cell>
          <cell r="D106" t="b">
            <v>0</v>
          </cell>
          <cell r="E106" t="str">
            <v>Eleanor</v>
          </cell>
          <cell r="F106" t="str">
            <v>Boyd</v>
          </cell>
          <cell r="G106" t="str">
            <v>Eleanor BOYD</v>
          </cell>
          <cell r="H106" t="str">
            <v>Sale Harriers Manchester</v>
          </cell>
          <cell r="I106" t="str">
            <v>Dean Valley</v>
          </cell>
          <cell r="J106" t="str">
            <v>U11 Girls</v>
          </cell>
          <cell r="K106" t="str">
            <v>Female</v>
          </cell>
          <cell r="L106" t="str">
            <v>Birth</v>
          </cell>
          <cell r="M106" t="str">
            <v>Macclesfield</v>
          </cell>
          <cell r="N106">
            <v>39148</v>
          </cell>
          <cell r="O106">
            <v>50</v>
          </cell>
          <cell r="P106" t="str">
            <v>X</v>
          </cell>
          <cell r="Q106">
            <v>0</v>
          </cell>
          <cell r="S106">
            <v>0</v>
          </cell>
          <cell r="U106">
            <v>50</v>
          </cell>
          <cell r="V106" t="str">
            <v>X</v>
          </cell>
          <cell r="W106">
            <v>0</v>
          </cell>
          <cell r="Y106">
            <v>0</v>
          </cell>
          <cell r="AA106">
            <v>0</v>
          </cell>
          <cell r="AC106">
            <v>0</v>
          </cell>
          <cell r="AE106">
            <v>0</v>
          </cell>
          <cell r="AM106">
            <v>0</v>
          </cell>
          <cell r="AS106">
            <v>0</v>
          </cell>
          <cell r="AU106">
            <v>0</v>
          </cell>
          <cell r="AW106">
            <v>0</v>
          </cell>
          <cell r="AY106">
            <v>0</v>
          </cell>
          <cell r="BA106">
            <v>0</v>
          </cell>
          <cell r="BC106">
            <v>0</v>
          </cell>
          <cell r="BE106">
            <v>0</v>
          </cell>
          <cell r="BG106">
            <v>0</v>
          </cell>
          <cell r="BM106" t="str">
            <v>Coach ..</v>
          </cell>
          <cell r="BN106">
            <v>42830.167800925927</v>
          </cell>
          <cell r="BO106" t="str">
            <v>0C022783S4786314V</v>
          </cell>
          <cell r="BP106">
            <v>6</v>
          </cell>
          <cell r="BQ106" t="str">
            <v>Card</v>
          </cell>
          <cell r="BR106" t="b">
            <v>1</v>
          </cell>
          <cell r="BS106">
            <v>40073375732920</v>
          </cell>
          <cell r="BT106" t="str">
            <v>8 Oliver Close</v>
          </cell>
          <cell r="BV106" t="str">
            <v>Bollington</v>
          </cell>
          <cell r="BW106" t="str">
            <v>Cheshire</v>
          </cell>
          <cell r="BX106" t="str">
            <v>SK10 5JS</v>
          </cell>
          <cell r="BY106" t="str">
            <v>kirsten@mosaichospitality.com</v>
          </cell>
          <cell r="BZ106" t="str">
            <v>Phone Number (Day)</v>
          </cell>
          <cell r="CA106">
            <v>7798712408</v>
          </cell>
        </row>
        <row r="107">
          <cell r="A107">
            <v>106</v>
          </cell>
          <cell r="B107">
            <v>34789</v>
          </cell>
          <cell r="C107">
            <v>3672141</v>
          </cell>
          <cell r="D107" t="b">
            <v>1</v>
          </cell>
          <cell r="E107" t="str">
            <v>Lola</v>
          </cell>
          <cell r="F107" t="str">
            <v>Byrne</v>
          </cell>
          <cell r="G107" t="str">
            <v>Lola BYRNE</v>
          </cell>
          <cell r="H107" t="str">
            <v>West Cheshire AC</v>
          </cell>
          <cell r="I107" t="str">
            <v>Queens Chester</v>
          </cell>
          <cell r="J107" t="str">
            <v>U13 Girls</v>
          </cell>
          <cell r="K107" t="str">
            <v>Female</v>
          </cell>
          <cell r="L107" t="str">
            <v>Birth</v>
          </cell>
          <cell r="M107" t="str">
            <v>Chester</v>
          </cell>
          <cell r="N107">
            <v>38688</v>
          </cell>
          <cell r="O107">
            <v>50</v>
          </cell>
          <cell r="P107">
            <v>11.7</v>
          </cell>
          <cell r="Q107">
            <v>0</v>
          </cell>
          <cell r="S107">
            <v>0</v>
          </cell>
          <cell r="U107">
            <v>0</v>
          </cell>
          <cell r="W107">
            <v>0</v>
          </cell>
          <cell r="Y107">
            <v>0</v>
          </cell>
          <cell r="AA107">
            <v>50</v>
          </cell>
          <cell r="AB107">
            <v>13.7</v>
          </cell>
          <cell r="AC107">
            <v>0</v>
          </cell>
          <cell r="AE107">
            <v>0</v>
          </cell>
          <cell r="AM107">
            <v>0</v>
          </cell>
          <cell r="AS107">
            <v>0</v>
          </cell>
          <cell r="AU107">
            <v>0</v>
          </cell>
          <cell r="AW107">
            <v>50</v>
          </cell>
          <cell r="AX107">
            <v>3.3</v>
          </cell>
          <cell r="AY107">
            <v>0</v>
          </cell>
          <cell r="BA107">
            <v>0</v>
          </cell>
          <cell r="BC107">
            <v>0</v>
          </cell>
          <cell r="BE107">
            <v>0</v>
          </cell>
          <cell r="BG107">
            <v>0</v>
          </cell>
          <cell r="BM107" t="str">
            <v>Coach ..</v>
          </cell>
          <cell r="BN107">
            <v>42860.207974537036</v>
          </cell>
          <cell r="BO107" t="str">
            <v>424134946X530661A</v>
          </cell>
          <cell r="BP107">
            <v>18</v>
          </cell>
          <cell r="BQ107" t="str">
            <v>Card</v>
          </cell>
          <cell r="BR107" t="b">
            <v>1</v>
          </cell>
          <cell r="BS107">
            <v>21205375735034</v>
          </cell>
          <cell r="BT107" t="str">
            <v>Higginsfield House</v>
          </cell>
          <cell r="BU107" t="str">
            <v>Whitchurch Road</v>
          </cell>
          <cell r="BV107" t="str">
            <v>Cholmondeley</v>
          </cell>
          <cell r="BW107" t="str">
            <v>Cheshire</v>
          </cell>
          <cell r="BX107" t="str">
            <v>SY148HE</v>
          </cell>
          <cell r="BY107" t="str">
            <v>dbyrne23@btinternet.com</v>
          </cell>
          <cell r="BZ107">
            <v>1829720124</v>
          </cell>
          <cell r="CA107">
            <v>7545510272</v>
          </cell>
        </row>
        <row r="108">
          <cell r="A108">
            <v>107</v>
          </cell>
          <cell r="B108">
            <v>33050</v>
          </cell>
          <cell r="C108">
            <v>3301263</v>
          </cell>
          <cell r="D108" t="b">
            <v>1</v>
          </cell>
          <cell r="E108" t="str">
            <v>Meg</v>
          </cell>
          <cell r="F108" t="str">
            <v>Corker</v>
          </cell>
          <cell r="G108" t="str">
            <v>Meg CORKER</v>
          </cell>
          <cell r="H108" t="str">
            <v>Warrington A C</v>
          </cell>
          <cell r="I108" t="str">
            <v>st peter &amp; paul</v>
          </cell>
          <cell r="J108" t="str">
            <v>U13 Girls</v>
          </cell>
          <cell r="K108" t="str">
            <v>Female</v>
          </cell>
          <cell r="L108" t="str">
            <v>Birth</v>
          </cell>
          <cell r="M108" t="str">
            <v>widnes</v>
          </cell>
          <cell r="N108">
            <v>38271</v>
          </cell>
          <cell r="O108">
            <v>50</v>
          </cell>
          <cell r="P108">
            <v>10.3</v>
          </cell>
          <cell r="Q108">
            <v>0</v>
          </cell>
          <cell r="S108">
            <v>0</v>
          </cell>
          <cell r="U108">
            <v>0</v>
          </cell>
          <cell r="W108">
            <v>0</v>
          </cell>
          <cell r="Y108">
            <v>0</v>
          </cell>
          <cell r="AA108">
            <v>50</v>
          </cell>
          <cell r="AB108">
            <v>11.5</v>
          </cell>
          <cell r="AC108">
            <v>0</v>
          </cell>
          <cell r="AE108">
            <v>0</v>
          </cell>
          <cell r="AM108">
            <v>0</v>
          </cell>
          <cell r="AS108">
            <v>0</v>
          </cell>
          <cell r="AU108">
            <v>0</v>
          </cell>
          <cell r="AW108">
            <v>0</v>
          </cell>
          <cell r="AY108">
            <v>0</v>
          </cell>
          <cell r="BA108">
            <v>0</v>
          </cell>
          <cell r="BC108">
            <v>0</v>
          </cell>
          <cell r="BE108">
            <v>0</v>
          </cell>
          <cell r="BG108">
            <v>0</v>
          </cell>
          <cell r="BM108" t="str">
            <v>neville jones</v>
          </cell>
          <cell r="BN108">
            <v>42842.524988425925</v>
          </cell>
          <cell r="BO108" t="str">
            <v>4JB91243RJ3832125</v>
          </cell>
          <cell r="BP108">
            <v>12</v>
          </cell>
          <cell r="BQ108" t="str">
            <v>Card</v>
          </cell>
          <cell r="BR108" t="b">
            <v>1</v>
          </cell>
          <cell r="BS108">
            <v>66666431980928</v>
          </cell>
          <cell r="BT108" t="str">
            <v>113 clincton view</v>
          </cell>
          <cell r="BV108" t="str">
            <v>widnes</v>
          </cell>
          <cell r="BW108" t="str">
            <v>cheshire</v>
          </cell>
          <cell r="BX108" t="str">
            <v>wa8 8rn</v>
          </cell>
          <cell r="BY108" t="str">
            <v>p.corker1@ntlworld.com</v>
          </cell>
          <cell r="BZ108">
            <v>7504264502</v>
          </cell>
          <cell r="CA108">
            <v>7504264502</v>
          </cell>
        </row>
        <row r="109">
          <cell r="A109">
            <v>108</v>
          </cell>
          <cell r="B109">
            <v>34699</v>
          </cell>
          <cell r="C109">
            <v>3480516</v>
          </cell>
          <cell r="D109" t="b">
            <v>1</v>
          </cell>
          <cell r="E109" t="str">
            <v>Emma</v>
          </cell>
          <cell r="F109" t="str">
            <v>DAVIES</v>
          </cell>
          <cell r="G109" t="str">
            <v>Emma DAVIES</v>
          </cell>
          <cell r="H109" t="str">
            <v>Warrington A C</v>
          </cell>
          <cell r="I109" t="str">
            <v>Lymm High School</v>
          </cell>
          <cell r="J109" t="str">
            <v>U17 Women</v>
          </cell>
          <cell r="K109" t="str">
            <v>Female</v>
          </cell>
          <cell r="L109" t="str">
            <v>Birth</v>
          </cell>
          <cell r="M109" t="str">
            <v>Warrington</v>
          </cell>
          <cell r="N109">
            <v>37142</v>
          </cell>
          <cell r="O109">
            <v>30</v>
          </cell>
          <cell r="P109">
            <v>13.4</v>
          </cell>
          <cell r="Q109">
            <v>30</v>
          </cell>
          <cell r="R109">
            <v>28.4</v>
          </cell>
          <cell r="S109">
            <v>0</v>
          </cell>
          <cell r="U109">
            <v>0</v>
          </cell>
          <cell r="W109">
            <v>0</v>
          </cell>
          <cell r="Y109">
            <v>0</v>
          </cell>
          <cell r="AA109">
            <v>0</v>
          </cell>
          <cell r="AC109">
            <v>0</v>
          </cell>
          <cell r="AE109">
            <v>0</v>
          </cell>
          <cell r="AM109">
            <v>0</v>
          </cell>
          <cell r="AS109">
            <v>0</v>
          </cell>
          <cell r="AU109">
            <v>0</v>
          </cell>
          <cell r="AW109">
            <v>0</v>
          </cell>
          <cell r="AY109">
            <v>0</v>
          </cell>
          <cell r="BA109">
            <v>0</v>
          </cell>
          <cell r="BC109">
            <v>0</v>
          </cell>
          <cell r="BE109">
            <v>0</v>
          </cell>
          <cell r="BG109">
            <v>0</v>
          </cell>
          <cell r="BM109" t="str">
            <v>Fiona Jenkins</v>
          </cell>
          <cell r="BN109">
            <v>42830.52715277778</v>
          </cell>
          <cell r="BO109" t="str">
            <v>2TG30174UF5977334</v>
          </cell>
          <cell r="BP109">
            <v>12</v>
          </cell>
          <cell r="BQ109" t="str">
            <v>Card</v>
          </cell>
          <cell r="BR109" t="b">
            <v>1</v>
          </cell>
          <cell r="BS109">
            <v>24379375733882</v>
          </cell>
          <cell r="BT109" t="str">
            <v>9 Portola Close</v>
          </cell>
          <cell r="BV109" t="str">
            <v>WARRINGTON</v>
          </cell>
          <cell r="BW109" t="str">
            <v>Cheshire</v>
          </cell>
          <cell r="BX109" t="str">
            <v>WA4 2SW</v>
          </cell>
          <cell r="BY109" t="str">
            <v>EmLouise9@virginmedia.com</v>
          </cell>
          <cell r="BZ109">
            <v>1925601304</v>
          </cell>
          <cell r="CA109">
            <v>7544187231</v>
          </cell>
        </row>
        <row r="110">
          <cell r="A110">
            <v>109</v>
          </cell>
          <cell r="B110">
            <v>34319</v>
          </cell>
          <cell r="C110">
            <v>3527384</v>
          </cell>
          <cell r="D110" t="b">
            <v>1</v>
          </cell>
          <cell r="E110" t="str">
            <v>Dervla</v>
          </cell>
          <cell r="F110" t="str">
            <v>DESOUZA</v>
          </cell>
          <cell r="G110" t="str">
            <v>Dervla DESOUZA</v>
          </cell>
          <cell r="H110" t="str">
            <v>West Cheshire AC</v>
          </cell>
          <cell r="I110" t="str">
            <v>Upton High School</v>
          </cell>
          <cell r="J110" t="str">
            <v>U13 Girls</v>
          </cell>
          <cell r="K110" t="str">
            <v>Female</v>
          </cell>
          <cell r="L110" t="str">
            <v>Birth</v>
          </cell>
          <cell r="M110" t="str">
            <v>chester</v>
          </cell>
          <cell r="N110">
            <v>38431</v>
          </cell>
          <cell r="O110">
            <v>50</v>
          </cell>
          <cell r="P110" t="str">
            <v>X</v>
          </cell>
          <cell r="Q110">
            <v>0</v>
          </cell>
          <cell r="S110">
            <v>0</v>
          </cell>
          <cell r="U110">
            <v>50</v>
          </cell>
          <cell r="V110" t="str">
            <v>X</v>
          </cell>
          <cell r="W110">
            <v>0</v>
          </cell>
          <cell r="Y110">
            <v>0</v>
          </cell>
          <cell r="AA110">
            <v>50</v>
          </cell>
          <cell r="AB110" t="str">
            <v>X</v>
          </cell>
          <cell r="AC110">
            <v>0</v>
          </cell>
          <cell r="AE110">
            <v>0</v>
          </cell>
          <cell r="AM110">
            <v>0</v>
          </cell>
          <cell r="AS110">
            <v>0</v>
          </cell>
          <cell r="AU110">
            <v>0</v>
          </cell>
          <cell r="AW110">
            <v>50</v>
          </cell>
          <cell r="AX110" t="str">
            <v>X</v>
          </cell>
          <cell r="AY110">
            <v>0</v>
          </cell>
          <cell r="BA110">
            <v>0</v>
          </cell>
          <cell r="BC110">
            <v>0</v>
          </cell>
          <cell r="BE110">
            <v>0</v>
          </cell>
          <cell r="BG110">
            <v>0</v>
          </cell>
          <cell r="BM110" t="str">
            <v>Coach ..</v>
          </cell>
          <cell r="BN110">
            <v>42740.127002314817</v>
          </cell>
          <cell r="BO110" t="str">
            <v>27H1672555841332K</v>
          </cell>
          <cell r="BP110">
            <v>24</v>
          </cell>
          <cell r="BQ110" t="str">
            <v>Card</v>
          </cell>
          <cell r="BR110" t="b">
            <v>1</v>
          </cell>
          <cell r="BS110">
            <v>20035741636291</v>
          </cell>
          <cell r="BT110" t="str">
            <v>73 plas newton lane</v>
          </cell>
          <cell r="BV110" t="str">
            <v>Chester</v>
          </cell>
          <cell r="BW110" t="str">
            <v>County ..</v>
          </cell>
          <cell r="BX110" t="str">
            <v>ch21pl</v>
          </cell>
          <cell r="BY110" t="str">
            <v>maron_irl@yahoo.co.uk</v>
          </cell>
          <cell r="BZ110" t="str">
            <v>Phone Number (Day)</v>
          </cell>
          <cell r="CA110">
            <v>7864929990</v>
          </cell>
        </row>
        <row r="111">
          <cell r="A111">
            <v>110</v>
          </cell>
          <cell r="B111">
            <v>32986</v>
          </cell>
          <cell r="C111">
            <v>3382568</v>
          </cell>
          <cell r="D111" t="b">
            <v>1</v>
          </cell>
          <cell r="E111" t="str">
            <v>Poppy</v>
          </cell>
          <cell r="F111" t="str">
            <v>Dutton</v>
          </cell>
          <cell r="G111" t="str">
            <v>Poppy DUTTON</v>
          </cell>
          <cell r="H111" t="str">
            <v>Macclesfield Harriers &amp; AC</v>
          </cell>
          <cell r="I111" t="str">
            <v>School ..</v>
          </cell>
          <cell r="J111" t="str">
            <v>U15 Girls</v>
          </cell>
          <cell r="K111" t="str">
            <v>Female</v>
          </cell>
          <cell r="L111" t="str">
            <v>Birth</v>
          </cell>
          <cell r="M111" t="str">
            <v>Macclesfield</v>
          </cell>
          <cell r="N111">
            <v>37643</v>
          </cell>
          <cell r="O111">
            <v>40</v>
          </cell>
          <cell r="P111">
            <v>13.9</v>
          </cell>
          <cell r="Q111">
            <v>0</v>
          </cell>
          <cell r="S111">
            <v>0</v>
          </cell>
          <cell r="U111">
            <v>0</v>
          </cell>
          <cell r="W111">
            <v>0</v>
          </cell>
          <cell r="Y111">
            <v>0</v>
          </cell>
          <cell r="AA111">
            <v>0</v>
          </cell>
          <cell r="AC111">
            <v>0</v>
          </cell>
          <cell r="AE111">
            <v>0</v>
          </cell>
          <cell r="AM111">
            <v>0</v>
          </cell>
          <cell r="AS111">
            <v>40</v>
          </cell>
          <cell r="AT111">
            <v>1.35</v>
          </cell>
          <cell r="AU111">
            <v>0</v>
          </cell>
          <cell r="AW111">
            <v>0</v>
          </cell>
          <cell r="AY111">
            <v>0</v>
          </cell>
          <cell r="BA111">
            <v>0</v>
          </cell>
          <cell r="BC111">
            <v>0</v>
          </cell>
          <cell r="BE111">
            <v>0</v>
          </cell>
          <cell r="BG111">
            <v>0</v>
          </cell>
          <cell r="BK111" t="str">
            <v>T53</v>
          </cell>
          <cell r="BM111" t="str">
            <v>Coach ..</v>
          </cell>
          <cell r="BN111">
            <v>42841.556585648148</v>
          </cell>
          <cell r="BO111" t="str">
            <v>39J393660V2765143</v>
          </cell>
          <cell r="BP111">
            <v>12</v>
          </cell>
          <cell r="BQ111" t="str">
            <v>Card</v>
          </cell>
          <cell r="BR111" t="b">
            <v>1</v>
          </cell>
          <cell r="BS111">
            <v>19731431979294</v>
          </cell>
          <cell r="BT111" t="str">
            <v>5 Weybridge Drive</v>
          </cell>
          <cell r="BV111" t="str">
            <v>Macclesfield</v>
          </cell>
          <cell r="BW111" t="str">
            <v>Cheshire</v>
          </cell>
          <cell r="BX111" t="str">
            <v>SK10 2UP</v>
          </cell>
          <cell r="BY111" t="str">
            <v>Accounts@obs.me.uk</v>
          </cell>
          <cell r="BZ111">
            <v>7811164704</v>
          </cell>
          <cell r="CA111">
            <v>7811164704</v>
          </cell>
        </row>
        <row r="112">
          <cell r="A112">
            <v>111</v>
          </cell>
          <cell r="B112">
            <v>34118</v>
          </cell>
          <cell r="C112">
            <v>3632747</v>
          </cell>
          <cell r="D112" t="b">
            <v>1</v>
          </cell>
          <cell r="E112" t="str">
            <v>Emily</v>
          </cell>
          <cell r="F112" t="str">
            <v>Entwistle</v>
          </cell>
          <cell r="G112" t="str">
            <v>Emily ENTWISTLE</v>
          </cell>
          <cell r="H112" t="str">
            <v>Warrington A C</v>
          </cell>
          <cell r="I112" t="str">
            <v>Moore Primary</v>
          </cell>
          <cell r="J112" t="str">
            <v>U13 Girls</v>
          </cell>
          <cell r="K112" t="str">
            <v>Female</v>
          </cell>
          <cell r="L112" t="str">
            <v>Birth</v>
          </cell>
          <cell r="M112" t="str">
            <v>Warrington</v>
          </cell>
          <cell r="N112">
            <v>38795</v>
          </cell>
          <cell r="O112">
            <v>50</v>
          </cell>
          <cell r="P112">
            <v>12.2</v>
          </cell>
          <cell r="Q112">
            <v>0</v>
          </cell>
          <cell r="S112">
            <v>0</v>
          </cell>
          <cell r="U112">
            <v>50</v>
          </cell>
          <cell r="V112">
            <v>2.52</v>
          </cell>
          <cell r="W112">
            <v>0</v>
          </cell>
          <cell r="Y112">
            <v>0</v>
          </cell>
          <cell r="AA112">
            <v>0</v>
          </cell>
          <cell r="AC112">
            <v>0</v>
          </cell>
          <cell r="AE112">
            <v>0</v>
          </cell>
          <cell r="AM112">
            <v>0</v>
          </cell>
          <cell r="AS112">
            <v>0</v>
          </cell>
          <cell r="AU112">
            <v>0</v>
          </cell>
          <cell r="AW112">
            <v>0</v>
          </cell>
          <cell r="AY112">
            <v>0</v>
          </cell>
          <cell r="BA112">
            <v>0</v>
          </cell>
          <cell r="BC112">
            <v>0</v>
          </cell>
          <cell r="BE112">
            <v>0</v>
          </cell>
          <cell r="BG112">
            <v>0</v>
          </cell>
          <cell r="BM112" t="str">
            <v>JulianField</v>
          </cell>
          <cell r="BN112">
            <v>42854.130798611113</v>
          </cell>
          <cell r="BO112" t="str">
            <v>39T741987F775863H</v>
          </cell>
          <cell r="BP112">
            <v>12</v>
          </cell>
          <cell r="BQ112" t="str">
            <v>Card</v>
          </cell>
          <cell r="BR112" t="b">
            <v>1</v>
          </cell>
          <cell r="BS112">
            <v>12345387734586</v>
          </cell>
          <cell r="BT112" t="str">
            <v>The Stables, Village Farm</v>
          </cell>
          <cell r="BU112" t="str">
            <v>RunornRid, Moore</v>
          </cell>
          <cell r="BV112" t="str">
            <v>Warrington</v>
          </cell>
          <cell r="BW112" t="str">
            <v>Cheshire</v>
          </cell>
          <cell r="BX112" t="str">
            <v>WA46XH</v>
          </cell>
          <cell r="BY112" t="str">
            <v>Tracy.ent@btinternet.com</v>
          </cell>
          <cell r="BZ112">
            <v>7879487339</v>
          </cell>
          <cell r="CA112">
            <v>7879487339</v>
          </cell>
        </row>
        <row r="113">
          <cell r="A113">
            <v>112</v>
          </cell>
          <cell r="B113">
            <v>34992</v>
          </cell>
          <cell r="C113">
            <v>72005</v>
          </cell>
          <cell r="D113" t="b">
            <v>1</v>
          </cell>
          <cell r="E113" t="str">
            <v>Alice Daisy</v>
          </cell>
          <cell r="F113" t="str">
            <v>Gale</v>
          </cell>
          <cell r="G113" t="str">
            <v>Alice Daisy GALE</v>
          </cell>
          <cell r="H113" t="str">
            <v>Vale Royal AC</v>
          </cell>
          <cell r="I113" t="str">
            <v>eaton primary school</v>
          </cell>
          <cell r="J113" t="str">
            <v>U13 Girls</v>
          </cell>
          <cell r="K113" t="str">
            <v>Female</v>
          </cell>
          <cell r="L113" t="str">
            <v>Residency</v>
          </cell>
          <cell r="M113" t="str">
            <v>cheshire</v>
          </cell>
          <cell r="N113">
            <v>38663</v>
          </cell>
          <cell r="O113">
            <v>50</v>
          </cell>
          <cell r="P113" t="str">
            <v>X</v>
          </cell>
          <cell r="Q113">
            <v>0</v>
          </cell>
          <cell r="S113">
            <v>0</v>
          </cell>
          <cell r="U113">
            <v>50</v>
          </cell>
          <cell r="V113" t="str">
            <v>X</v>
          </cell>
          <cell r="W113">
            <v>0</v>
          </cell>
          <cell r="Y113">
            <v>0</v>
          </cell>
          <cell r="AA113">
            <v>0</v>
          </cell>
          <cell r="AC113">
            <v>0</v>
          </cell>
          <cell r="AE113">
            <v>0</v>
          </cell>
          <cell r="AM113">
            <v>0</v>
          </cell>
          <cell r="AS113">
            <v>0</v>
          </cell>
          <cell r="AU113">
            <v>0</v>
          </cell>
          <cell r="AW113">
            <v>0</v>
          </cell>
          <cell r="AY113">
            <v>0</v>
          </cell>
          <cell r="BA113">
            <v>0</v>
          </cell>
          <cell r="BC113">
            <v>0</v>
          </cell>
          <cell r="BE113">
            <v>0</v>
          </cell>
          <cell r="BG113">
            <v>0</v>
          </cell>
          <cell r="BM113" t="str">
            <v>Coach ..</v>
          </cell>
          <cell r="BN113">
            <v>42891.490451388891</v>
          </cell>
          <cell r="BO113">
            <v>0</v>
          </cell>
          <cell r="BP113">
            <v>12</v>
          </cell>
          <cell r="BQ113" t="str">
            <v>Card</v>
          </cell>
          <cell r="BR113" t="b">
            <v>0</v>
          </cell>
          <cell r="BS113">
            <v>72005729660271</v>
          </cell>
          <cell r="BT113" t="str">
            <v>laneside</v>
          </cell>
          <cell r="BU113" t="str">
            <v>lower lane</v>
          </cell>
          <cell r="BV113" t="str">
            <v>eaton</v>
          </cell>
          <cell r="BW113" t="str">
            <v>cheshire</v>
          </cell>
          <cell r="BX113" t="str">
            <v>cw6 9AN</v>
          </cell>
          <cell r="BY113" t="str">
            <v>lgaleleam@gmail.com</v>
          </cell>
          <cell r="BZ113" t="str">
            <v>Phone Number (Day)</v>
          </cell>
          <cell r="CA113">
            <v>7790272120</v>
          </cell>
        </row>
        <row r="114">
          <cell r="A114">
            <v>114</v>
          </cell>
          <cell r="B114">
            <v>34818</v>
          </cell>
          <cell r="C114">
            <v>3190902</v>
          </cell>
          <cell r="D114" t="b">
            <v>1</v>
          </cell>
          <cell r="E114" t="str">
            <v>Catherine</v>
          </cell>
          <cell r="F114" t="str">
            <v>Giller</v>
          </cell>
          <cell r="G114" t="str">
            <v>Catherine GILLER</v>
          </cell>
          <cell r="H114" t="str">
            <v>Stockport Harriers &amp; AC</v>
          </cell>
          <cell r="I114" t="str">
            <v>Poynton High School</v>
          </cell>
          <cell r="J114" t="str">
            <v>U17 Women</v>
          </cell>
          <cell r="K114" t="str">
            <v>Female</v>
          </cell>
          <cell r="L114" t="str">
            <v>Residency</v>
          </cell>
          <cell r="M114" t="str">
            <v>Town/City Place of Birth ...</v>
          </cell>
          <cell r="N114">
            <v>37379</v>
          </cell>
          <cell r="O114">
            <v>30</v>
          </cell>
          <cell r="P114">
            <v>13.1</v>
          </cell>
          <cell r="Q114">
            <v>0</v>
          </cell>
          <cell r="S114">
            <v>0</v>
          </cell>
          <cell r="U114">
            <v>0</v>
          </cell>
          <cell r="W114">
            <v>0</v>
          </cell>
          <cell r="Y114">
            <v>0</v>
          </cell>
          <cell r="AA114">
            <v>30</v>
          </cell>
          <cell r="AB114">
            <v>13</v>
          </cell>
          <cell r="AC114">
            <v>0</v>
          </cell>
          <cell r="AE114">
            <v>0</v>
          </cell>
          <cell r="AM114">
            <v>0</v>
          </cell>
          <cell r="AS114">
            <v>0</v>
          </cell>
          <cell r="AU114">
            <v>0</v>
          </cell>
          <cell r="AW114">
            <v>30</v>
          </cell>
          <cell r="AX114">
            <v>5.18</v>
          </cell>
          <cell r="AY114">
            <v>30</v>
          </cell>
          <cell r="AZ114" t="str">
            <v>XXX</v>
          </cell>
          <cell r="BA114">
            <v>0</v>
          </cell>
          <cell r="BC114">
            <v>0</v>
          </cell>
          <cell r="BE114">
            <v>0</v>
          </cell>
          <cell r="BG114">
            <v>0</v>
          </cell>
          <cell r="BM114" t="str">
            <v>Joe Frost</v>
          </cell>
          <cell r="BN114">
            <v>42860.380509259259</v>
          </cell>
          <cell r="BO114" t="str">
            <v>3D129630NX211393X</v>
          </cell>
          <cell r="BP114">
            <v>24</v>
          </cell>
          <cell r="BQ114" t="str">
            <v>Card</v>
          </cell>
          <cell r="BR114" t="b">
            <v>1</v>
          </cell>
          <cell r="BS114">
            <v>20305375735579</v>
          </cell>
          <cell r="BT114" t="str">
            <v>9 Sutton Road</v>
          </cell>
          <cell r="BU114" t="str">
            <v>Poynton</v>
          </cell>
          <cell r="BV114" t="str">
            <v>Town ..</v>
          </cell>
          <cell r="BW114" t="str">
            <v>Cheshire</v>
          </cell>
          <cell r="BX114" t="str">
            <v>SK12 1SU</v>
          </cell>
          <cell r="BY114" t="str">
            <v>gillermk@aol.com</v>
          </cell>
          <cell r="BZ114">
            <v>7506465407</v>
          </cell>
          <cell r="CA114">
            <v>7506465407</v>
          </cell>
        </row>
        <row r="115">
          <cell r="A115">
            <v>115</v>
          </cell>
          <cell r="B115">
            <v>35246</v>
          </cell>
          <cell r="C115">
            <v>9999999</v>
          </cell>
          <cell r="D115" t="b">
            <v>1</v>
          </cell>
          <cell r="E115" t="str">
            <v>Simar</v>
          </cell>
          <cell r="F115" t="str">
            <v>Hare</v>
          </cell>
          <cell r="G115" t="str">
            <v>Simar HARE</v>
          </cell>
          <cell r="H115" t="str">
            <v>Vale Royal AC</v>
          </cell>
          <cell r="J115" t="str">
            <v>U15 Girls</v>
          </cell>
          <cell r="K115" t="str">
            <v>Female</v>
          </cell>
          <cell r="L115" t="str">
            <v>Birth</v>
          </cell>
          <cell r="N115">
            <v>37500</v>
          </cell>
          <cell r="O115">
            <v>40</v>
          </cell>
          <cell r="P115" t="str">
            <v>X</v>
          </cell>
          <cell r="AS115">
            <v>40</v>
          </cell>
          <cell r="AT115" t="str">
            <v>X</v>
          </cell>
          <cell r="AW115">
            <v>40</v>
          </cell>
          <cell r="AX115" t="str">
            <v>X</v>
          </cell>
          <cell r="BR115" t="b">
            <v>1</v>
          </cell>
        </row>
        <row r="116">
          <cell r="A116">
            <v>116</v>
          </cell>
          <cell r="B116">
            <v>34911</v>
          </cell>
          <cell r="C116">
            <v>3667902</v>
          </cell>
          <cell r="D116" t="b">
            <v>1</v>
          </cell>
          <cell r="E116" t="str">
            <v>Tarlia</v>
          </cell>
          <cell r="F116" t="str">
            <v>Higginbotham</v>
          </cell>
          <cell r="G116" t="str">
            <v>Tarlia HIGGINBOTHAM</v>
          </cell>
          <cell r="H116" t="str">
            <v>Vale Royal AC</v>
          </cell>
          <cell r="I116" t="str">
            <v>St Bedes RC</v>
          </cell>
          <cell r="J116" t="str">
            <v>U13 Girls</v>
          </cell>
          <cell r="K116" t="str">
            <v>Female</v>
          </cell>
          <cell r="L116" t="str">
            <v>Birth</v>
          </cell>
          <cell r="M116" t="str">
            <v>chester</v>
          </cell>
          <cell r="N116">
            <v>38734</v>
          </cell>
          <cell r="O116">
            <v>50</v>
          </cell>
          <cell r="P116" t="str">
            <v>X</v>
          </cell>
          <cell r="Q116">
            <v>50</v>
          </cell>
          <cell r="R116" t="str">
            <v>X</v>
          </cell>
          <cell r="S116">
            <v>0</v>
          </cell>
          <cell r="U116">
            <v>50</v>
          </cell>
          <cell r="V116" t="str">
            <v>X</v>
          </cell>
          <cell r="W116">
            <v>50</v>
          </cell>
          <cell r="X116" t="str">
            <v>X</v>
          </cell>
          <cell r="Y116">
            <v>0</v>
          </cell>
          <cell r="AA116">
            <v>50</v>
          </cell>
          <cell r="AB116" t="str">
            <v>X</v>
          </cell>
          <cell r="AC116">
            <v>0</v>
          </cell>
          <cell r="AE116">
            <v>0</v>
          </cell>
          <cell r="AM116">
            <v>0</v>
          </cell>
          <cell r="AS116">
            <v>0</v>
          </cell>
          <cell r="AU116">
            <v>0</v>
          </cell>
          <cell r="AW116">
            <v>0</v>
          </cell>
          <cell r="AY116">
            <v>0</v>
          </cell>
          <cell r="BA116">
            <v>0</v>
          </cell>
          <cell r="BC116">
            <v>0</v>
          </cell>
          <cell r="BE116">
            <v>0</v>
          </cell>
          <cell r="BG116">
            <v>0</v>
          </cell>
          <cell r="BM116" t="str">
            <v>Jacky Thorn</v>
          </cell>
          <cell r="BN116">
            <v>42891.067361111112</v>
          </cell>
          <cell r="BO116" t="str">
            <v>9V9968317E384382P</v>
          </cell>
          <cell r="BP116">
            <v>30</v>
          </cell>
          <cell r="BQ116" t="str">
            <v>Card</v>
          </cell>
          <cell r="BR116" t="b">
            <v>1</v>
          </cell>
          <cell r="BS116">
            <v>11111729658939</v>
          </cell>
          <cell r="BT116" t="str">
            <v>11 Elmridge Way</v>
          </cell>
          <cell r="BU116" t="str">
            <v>Winnington Grange</v>
          </cell>
          <cell r="BV116" t="str">
            <v>Northwich</v>
          </cell>
          <cell r="BW116" t="str">
            <v>Cheshire</v>
          </cell>
          <cell r="BX116" t="str">
            <v>CW8 4XQ</v>
          </cell>
          <cell r="BY116" t="str">
            <v>sairamoorcroft@hotmail.com</v>
          </cell>
          <cell r="BZ116">
            <v>1606215168</v>
          </cell>
          <cell r="CA116">
            <v>7960346387</v>
          </cell>
        </row>
        <row r="117">
          <cell r="A117">
            <v>117</v>
          </cell>
          <cell r="B117">
            <v>34463</v>
          </cell>
          <cell r="C117">
            <v>3667905</v>
          </cell>
          <cell r="D117" t="b">
            <v>1</v>
          </cell>
          <cell r="E117" t="str">
            <v>Emma</v>
          </cell>
          <cell r="F117" t="str">
            <v>Holmes</v>
          </cell>
          <cell r="G117" t="str">
            <v>Emma HOLMES</v>
          </cell>
          <cell r="H117" t="str">
            <v>Vale Royal AC</v>
          </cell>
          <cell r="I117" t="str">
            <v>wincham cp school</v>
          </cell>
          <cell r="J117" t="str">
            <v>U13 Girls</v>
          </cell>
          <cell r="K117" t="str">
            <v>Female</v>
          </cell>
          <cell r="L117" t="str">
            <v>Birth</v>
          </cell>
          <cell r="M117" t="str">
            <v>Macclesfield</v>
          </cell>
          <cell r="N117">
            <v>38880</v>
          </cell>
          <cell r="O117">
            <v>50</v>
          </cell>
          <cell r="P117" t="str">
            <v>X</v>
          </cell>
          <cell r="Q117">
            <v>50</v>
          </cell>
          <cell r="R117" t="str">
            <v>X</v>
          </cell>
          <cell r="S117">
            <v>0</v>
          </cell>
          <cell r="U117">
            <v>0</v>
          </cell>
          <cell r="W117">
            <v>0</v>
          </cell>
          <cell r="Y117">
            <v>0</v>
          </cell>
          <cell r="AA117">
            <v>50</v>
          </cell>
          <cell r="AB117" t="str">
            <v>X</v>
          </cell>
          <cell r="AC117">
            <v>0</v>
          </cell>
          <cell r="AE117">
            <v>0</v>
          </cell>
          <cell r="AM117">
            <v>0</v>
          </cell>
          <cell r="AS117">
            <v>50</v>
          </cell>
          <cell r="AT117" t="str">
            <v>X</v>
          </cell>
          <cell r="AU117">
            <v>0</v>
          </cell>
          <cell r="AW117">
            <v>50</v>
          </cell>
          <cell r="AX117" t="str">
            <v>X</v>
          </cell>
          <cell r="AY117">
            <v>0</v>
          </cell>
          <cell r="BA117">
            <v>0</v>
          </cell>
          <cell r="BC117">
            <v>0</v>
          </cell>
          <cell r="BE117">
            <v>0</v>
          </cell>
          <cell r="BG117">
            <v>0</v>
          </cell>
          <cell r="BM117" t="str">
            <v>Jacky Thorn</v>
          </cell>
          <cell r="BN117">
            <v>42771.535011574073</v>
          </cell>
          <cell r="BO117" t="str">
            <v>7DX62851NH165083U</v>
          </cell>
          <cell r="BP117">
            <v>30</v>
          </cell>
          <cell r="BQ117" t="str">
            <v>Card</v>
          </cell>
          <cell r="BR117" t="b">
            <v>1</v>
          </cell>
          <cell r="BS117">
            <v>1680521865171</v>
          </cell>
          <cell r="BT117" t="str">
            <v>2 Bridgemere Way</v>
          </cell>
          <cell r="BV117" t="str">
            <v>Northwich</v>
          </cell>
          <cell r="BW117" t="str">
            <v>Cheshire</v>
          </cell>
          <cell r="BX117" t="str">
            <v>CW9 8FN</v>
          </cell>
          <cell r="BY117" t="str">
            <v>karen_holmes@btconnect.com</v>
          </cell>
          <cell r="BZ117" t="str">
            <v>Phone Number (Day)</v>
          </cell>
          <cell r="CA117">
            <v>7900241739</v>
          </cell>
        </row>
        <row r="118">
          <cell r="A118">
            <v>118</v>
          </cell>
          <cell r="B118">
            <v>34832</v>
          </cell>
          <cell r="C118">
            <v>3262615</v>
          </cell>
          <cell r="D118" t="b">
            <v>1</v>
          </cell>
          <cell r="E118" t="str">
            <v>Eleanor</v>
          </cell>
          <cell r="F118" t="str">
            <v>Hough</v>
          </cell>
          <cell r="G118" t="str">
            <v>Eleanor HOUGH</v>
          </cell>
          <cell r="H118" t="str">
            <v>Warrington A C</v>
          </cell>
          <cell r="I118" t="str">
            <v>Lymm High School</v>
          </cell>
          <cell r="J118" t="str">
            <v>U17 Women</v>
          </cell>
          <cell r="K118" t="str">
            <v>Female</v>
          </cell>
          <cell r="L118" t="str">
            <v>Birth</v>
          </cell>
          <cell r="M118" t="str">
            <v>Warrington</v>
          </cell>
          <cell r="N118">
            <v>36801</v>
          </cell>
          <cell r="O118">
            <v>30</v>
          </cell>
          <cell r="P118">
            <v>13.7</v>
          </cell>
          <cell r="Q118">
            <v>30</v>
          </cell>
          <cell r="R118">
            <v>27.9</v>
          </cell>
          <cell r="S118">
            <v>0</v>
          </cell>
          <cell r="U118">
            <v>0</v>
          </cell>
          <cell r="W118">
            <v>0</v>
          </cell>
          <cell r="Y118">
            <v>0</v>
          </cell>
          <cell r="AA118">
            <v>0</v>
          </cell>
          <cell r="AC118">
            <v>0</v>
          </cell>
          <cell r="AE118">
            <v>0</v>
          </cell>
          <cell r="AM118">
            <v>0</v>
          </cell>
          <cell r="AS118">
            <v>0</v>
          </cell>
          <cell r="AU118">
            <v>0</v>
          </cell>
          <cell r="AW118">
            <v>0</v>
          </cell>
          <cell r="AY118">
            <v>0</v>
          </cell>
          <cell r="BA118">
            <v>0</v>
          </cell>
          <cell r="BC118">
            <v>0</v>
          </cell>
          <cell r="BE118">
            <v>0</v>
          </cell>
          <cell r="BG118">
            <v>0</v>
          </cell>
          <cell r="BM118" t="str">
            <v>Fiona Jenkins</v>
          </cell>
          <cell r="BN118">
            <v>42860.438402777778</v>
          </cell>
          <cell r="BO118" t="str">
            <v>7BY83004C6670051N</v>
          </cell>
          <cell r="BP118">
            <v>12</v>
          </cell>
          <cell r="BQ118" t="str">
            <v>Card</v>
          </cell>
          <cell r="BR118" t="b">
            <v>1</v>
          </cell>
          <cell r="BS118">
            <v>13169375735708</v>
          </cell>
          <cell r="BT118" t="str">
            <v>48 West Avenue</v>
          </cell>
          <cell r="BU118" t="str">
            <v>Stockton Heath</v>
          </cell>
          <cell r="BV118" t="str">
            <v>Warrington</v>
          </cell>
          <cell r="BW118" t="str">
            <v>Cheshire</v>
          </cell>
          <cell r="BX118" t="str">
            <v>WA4 6HX</v>
          </cell>
          <cell r="BY118" t="str">
            <v>kathrynmh@sky.com</v>
          </cell>
          <cell r="BZ118">
            <v>7412233097</v>
          </cell>
          <cell r="CA118">
            <v>7412233097</v>
          </cell>
        </row>
        <row r="119">
          <cell r="A119">
            <v>119</v>
          </cell>
          <cell r="B119">
            <v>34908</v>
          </cell>
          <cell r="C119">
            <v>3270911</v>
          </cell>
          <cell r="D119" t="b">
            <v>1</v>
          </cell>
          <cell r="E119" t="str">
            <v>Charlotte</v>
          </cell>
          <cell r="F119" t="str">
            <v>Mairs</v>
          </cell>
          <cell r="G119" t="str">
            <v>Charlotte MAIRS</v>
          </cell>
          <cell r="H119" t="str">
            <v>Sale Harriers Manchester</v>
          </cell>
          <cell r="I119" t="str">
            <v>wellington road academy</v>
          </cell>
          <cell r="J119" t="str">
            <v>U17 Women</v>
          </cell>
          <cell r="K119" t="str">
            <v>Female</v>
          </cell>
          <cell r="L119" t="str">
            <v>Birth</v>
          </cell>
          <cell r="M119" t="str">
            <v>Manchester</v>
          </cell>
          <cell r="N119">
            <v>37155</v>
          </cell>
          <cell r="O119">
            <v>30</v>
          </cell>
          <cell r="P119">
            <v>13</v>
          </cell>
          <cell r="Q119">
            <v>30</v>
          </cell>
          <cell r="R119">
            <v>27.54</v>
          </cell>
          <cell r="S119">
            <v>0</v>
          </cell>
          <cell r="U119">
            <v>0</v>
          </cell>
          <cell r="W119">
            <v>0</v>
          </cell>
          <cell r="Y119">
            <v>0</v>
          </cell>
          <cell r="AA119">
            <v>0</v>
          </cell>
          <cell r="AC119">
            <v>0</v>
          </cell>
          <cell r="AE119">
            <v>0</v>
          </cell>
          <cell r="AM119">
            <v>0</v>
          </cell>
          <cell r="AS119">
            <v>0</v>
          </cell>
          <cell r="AU119">
            <v>0</v>
          </cell>
          <cell r="AW119">
            <v>0</v>
          </cell>
          <cell r="AY119">
            <v>0</v>
          </cell>
          <cell r="BA119">
            <v>0</v>
          </cell>
          <cell r="BC119">
            <v>0</v>
          </cell>
          <cell r="BE119">
            <v>0</v>
          </cell>
          <cell r="BG119">
            <v>0</v>
          </cell>
          <cell r="BM119" t="str">
            <v>Carl Worthington</v>
          </cell>
          <cell r="BN119">
            <v>42891.059212962966</v>
          </cell>
          <cell r="BO119" t="str">
            <v>4E257951JF307970E</v>
          </cell>
          <cell r="BP119">
            <v>12</v>
          </cell>
          <cell r="BQ119" t="str">
            <v>Card</v>
          </cell>
          <cell r="BR119" t="b">
            <v>1</v>
          </cell>
          <cell r="BS119">
            <v>21031729658957</v>
          </cell>
          <cell r="BT119" t="str">
            <v>60 briony ave</v>
          </cell>
          <cell r="BV119" t="str">
            <v>altrincham</v>
          </cell>
          <cell r="BW119" t="str">
            <v>cheshire</v>
          </cell>
          <cell r="BX119" t="str">
            <v>wa15 8qa</v>
          </cell>
          <cell r="BY119" t="str">
            <v>g.mairs@talktalk.net</v>
          </cell>
          <cell r="BZ119">
            <v>1619800072</v>
          </cell>
          <cell r="CA119">
            <v>7890937047</v>
          </cell>
        </row>
        <row r="120">
          <cell r="A120">
            <v>120</v>
          </cell>
          <cell r="B120">
            <v>32812</v>
          </cell>
          <cell r="C120">
            <v>2742312</v>
          </cell>
          <cell r="D120" t="b">
            <v>1</v>
          </cell>
          <cell r="E120" t="str">
            <v>Alice</v>
          </cell>
          <cell r="F120" t="str">
            <v>McMahon</v>
          </cell>
          <cell r="G120" t="str">
            <v>Alice MCMAHON</v>
          </cell>
          <cell r="H120" t="str">
            <v>West Cheshire AC</v>
          </cell>
          <cell r="I120" t="str">
            <v>School ..</v>
          </cell>
          <cell r="J120" t="str">
            <v>U23 Women</v>
          </cell>
          <cell r="K120" t="str">
            <v>Female</v>
          </cell>
          <cell r="L120" t="str">
            <v>Birth</v>
          </cell>
          <cell r="M120" t="str">
            <v>Chester</v>
          </cell>
          <cell r="N120">
            <v>34745</v>
          </cell>
          <cell r="O120">
            <v>10</v>
          </cell>
          <cell r="P120">
            <v>12.2</v>
          </cell>
          <cell r="Q120">
            <v>10</v>
          </cell>
          <cell r="R120">
            <v>25.19</v>
          </cell>
          <cell r="S120">
            <v>0</v>
          </cell>
          <cell r="U120">
            <v>0</v>
          </cell>
          <cell r="W120">
            <v>0</v>
          </cell>
          <cell r="Y120">
            <v>0</v>
          </cell>
          <cell r="AA120">
            <v>0</v>
          </cell>
          <cell r="AC120">
            <v>0</v>
          </cell>
          <cell r="AE120">
            <v>0</v>
          </cell>
          <cell r="AM120">
            <v>0</v>
          </cell>
          <cell r="AS120">
            <v>0</v>
          </cell>
          <cell r="AU120">
            <v>0</v>
          </cell>
          <cell r="AW120">
            <v>0</v>
          </cell>
          <cell r="AY120">
            <v>0</v>
          </cell>
          <cell r="BA120">
            <v>0</v>
          </cell>
          <cell r="BC120">
            <v>0</v>
          </cell>
          <cell r="BE120">
            <v>0</v>
          </cell>
          <cell r="BG120">
            <v>0</v>
          </cell>
          <cell r="BM120" t="str">
            <v>Jonathan Moss</v>
          </cell>
          <cell r="BN120">
            <v>42838.330706018518</v>
          </cell>
          <cell r="BO120" t="str">
            <v>8PY54517NE488354A</v>
          </cell>
          <cell r="BP120">
            <v>12</v>
          </cell>
          <cell r="BQ120" t="str">
            <v>Card</v>
          </cell>
          <cell r="BR120" t="b">
            <v>1</v>
          </cell>
          <cell r="BS120">
            <v>15029797902418</v>
          </cell>
          <cell r="BT120" t="str">
            <v>15 Pembroke Drive</v>
          </cell>
          <cell r="BU120" t="str">
            <v>Whitby</v>
          </cell>
          <cell r="BV120" t="str">
            <v>Ellesmere Port</v>
          </cell>
          <cell r="BW120" t="str">
            <v>Cheshire</v>
          </cell>
          <cell r="BX120" t="str">
            <v>CH65 6TB</v>
          </cell>
          <cell r="BY120" t="str">
            <v>Alice.mcmahon95@gmail.com</v>
          </cell>
          <cell r="BZ120">
            <v>7983025158</v>
          </cell>
          <cell r="CA120">
            <v>7983025158</v>
          </cell>
        </row>
        <row r="121">
          <cell r="A121">
            <v>121</v>
          </cell>
          <cell r="B121">
            <v>33439</v>
          </cell>
          <cell r="C121">
            <v>3387529</v>
          </cell>
          <cell r="D121" t="b">
            <v>1</v>
          </cell>
          <cell r="E121" t="str">
            <v>Emily</v>
          </cell>
          <cell r="F121" t="str">
            <v>Misantoni</v>
          </cell>
          <cell r="G121" t="str">
            <v>Emily MISANTONI</v>
          </cell>
          <cell r="H121" t="str">
            <v>Stockport Harriers &amp; AC</v>
          </cell>
          <cell r="I121" t="str">
            <v>Upton high school</v>
          </cell>
          <cell r="J121" t="str">
            <v>U15 Girls</v>
          </cell>
          <cell r="K121" t="str">
            <v>Female</v>
          </cell>
          <cell r="L121" t="str">
            <v>Residency</v>
          </cell>
          <cell r="M121" t="str">
            <v>Town/City Place of Birth ...</v>
          </cell>
          <cell r="N121">
            <v>37526</v>
          </cell>
          <cell r="O121">
            <v>40</v>
          </cell>
          <cell r="P121">
            <v>13.8</v>
          </cell>
          <cell r="Q121">
            <v>0</v>
          </cell>
          <cell r="S121">
            <v>0</v>
          </cell>
          <cell r="U121">
            <v>40</v>
          </cell>
          <cell r="V121" t="str">
            <v>2.19.59</v>
          </cell>
          <cell r="W121">
            <v>0</v>
          </cell>
          <cell r="Y121">
            <v>0</v>
          </cell>
          <cell r="AA121">
            <v>40</v>
          </cell>
          <cell r="AB121">
            <v>11.9</v>
          </cell>
          <cell r="AC121">
            <v>0</v>
          </cell>
          <cell r="AE121">
            <v>0</v>
          </cell>
          <cell r="AM121">
            <v>0</v>
          </cell>
          <cell r="AS121">
            <v>40</v>
          </cell>
          <cell r="AT121">
            <v>1.52</v>
          </cell>
          <cell r="AU121">
            <v>0</v>
          </cell>
          <cell r="AW121">
            <v>40</v>
          </cell>
          <cell r="AX121">
            <v>4.8499999999999996</v>
          </cell>
          <cell r="AY121">
            <v>0</v>
          </cell>
          <cell r="BA121">
            <v>0</v>
          </cell>
          <cell r="BC121">
            <v>0</v>
          </cell>
          <cell r="BE121">
            <v>0</v>
          </cell>
          <cell r="BG121">
            <v>40</v>
          </cell>
          <cell r="BH121">
            <v>23.59</v>
          </cell>
          <cell r="BM121" t="str">
            <v>Joe Frost</v>
          </cell>
          <cell r="BN121">
            <v>42846.117442129631</v>
          </cell>
          <cell r="BO121" t="str">
            <v>4D473117TF385401A</v>
          </cell>
          <cell r="BP121">
            <v>36</v>
          </cell>
          <cell r="BQ121" t="str">
            <v>Card</v>
          </cell>
          <cell r="BR121" t="b">
            <v>1</v>
          </cell>
          <cell r="BS121">
            <v>2790245809021</v>
          </cell>
          <cell r="BT121" t="str">
            <v>80 Milton road</v>
          </cell>
          <cell r="BV121" t="str">
            <v>Ellesmere port</v>
          </cell>
          <cell r="BW121" t="str">
            <v>Cheshire</v>
          </cell>
          <cell r="BX121" t="str">
            <v>CH65 5dd</v>
          </cell>
          <cell r="BY121" t="str">
            <v>c.misantoni@gmail.com</v>
          </cell>
          <cell r="BZ121">
            <v>7757924715</v>
          </cell>
          <cell r="CB121" t="b">
            <v>1</v>
          </cell>
        </row>
        <row r="122">
          <cell r="A122">
            <v>122</v>
          </cell>
          <cell r="B122">
            <v>35021</v>
          </cell>
          <cell r="C122">
            <v>3464366</v>
          </cell>
          <cell r="D122" t="b">
            <v>1</v>
          </cell>
          <cell r="E122" t="str">
            <v>Chloe</v>
          </cell>
          <cell r="F122" t="str">
            <v>Mount</v>
          </cell>
          <cell r="G122" t="str">
            <v>Chloe MOUNT</v>
          </cell>
          <cell r="H122" t="str">
            <v>West Cheshire AC</v>
          </cell>
          <cell r="I122" t="str">
            <v>School ..</v>
          </cell>
          <cell r="J122" t="str">
            <v>U17 Women</v>
          </cell>
          <cell r="K122" t="str">
            <v>Female</v>
          </cell>
          <cell r="L122" t="str">
            <v>Birth</v>
          </cell>
          <cell r="M122" t="str">
            <v>Chester</v>
          </cell>
          <cell r="N122">
            <v>37383</v>
          </cell>
          <cell r="O122">
            <v>30</v>
          </cell>
          <cell r="Q122">
            <v>0</v>
          </cell>
          <cell r="S122">
            <v>0</v>
          </cell>
          <cell r="U122">
            <v>0</v>
          </cell>
          <cell r="W122">
            <v>0</v>
          </cell>
          <cell r="Y122">
            <v>0</v>
          </cell>
          <cell r="AA122">
            <v>0</v>
          </cell>
          <cell r="AC122">
            <v>0</v>
          </cell>
          <cell r="AE122">
            <v>0</v>
          </cell>
          <cell r="AM122">
            <v>0</v>
          </cell>
          <cell r="AS122">
            <v>0</v>
          </cell>
          <cell r="AU122">
            <v>0</v>
          </cell>
          <cell r="AW122">
            <v>0</v>
          </cell>
          <cell r="AY122">
            <v>0</v>
          </cell>
          <cell r="BA122">
            <v>0</v>
          </cell>
          <cell r="BC122">
            <v>0</v>
          </cell>
          <cell r="BE122">
            <v>0</v>
          </cell>
          <cell r="BG122">
            <v>0</v>
          </cell>
          <cell r="BM122" t="str">
            <v>Jonathan Moss</v>
          </cell>
          <cell r="BN122">
            <v>42891.554201388892</v>
          </cell>
          <cell r="BO122" t="str">
            <v>5TM907417S7575305</v>
          </cell>
          <cell r="BP122">
            <v>6</v>
          </cell>
          <cell r="BQ122" t="str">
            <v>Card</v>
          </cell>
          <cell r="BR122" t="b">
            <v>1</v>
          </cell>
          <cell r="BS122">
            <v>14067729660431</v>
          </cell>
          <cell r="BT122" t="str">
            <v>Old Moss Farm</v>
          </cell>
          <cell r="BU122" t="str">
            <v>Stapleford</v>
          </cell>
          <cell r="BV122" t="str">
            <v>Chester</v>
          </cell>
          <cell r="BW122" t="str">
            <v>Cheshire</v>
          </cell>
          <cell r="BX122" t="str">
            <v>CH3 8HH</v>
          </cell>
          <cell r="BY122" t="str">
            <v>kathrynmount@gmail.com</v>
          </cell>
          <cell r="BZ122" t="str">
            <v>07926 578294</v>
          </cell>
          <cell r="CA122" t="str">
            <v>07926 578294</v>
          </cell>
        </row>
        <row r="123">
          <cell r="A123">
            <v>123</v>
          </cell>
          <cell r="B123">
            <v>35013</v>
          </cell>
          <cell r="C123">
            <v>3464365</v>
          </cell>
          <cell r="D123" t="b">
            <v>1</v>
          </cell>
          <cell r="E123" t="str">
            <v>Laura</v>
          </cell>
          <cell r="F123" t="str">
            <v>Mount</v>
          </cell>
          <cell r="G123" t="str">
            <v>Laura MOUNT</v>
          </cell>
          <cell r="H123" t="str">
            <v>West Cheshire AC</v>
          </cell>
          <cell r="I123" t="str">
            <v>School ..</v>
          </cell>
          <cell r="J123" t="str">
            <v>U17 Women</v>
          </cell>
          <cell r="K123" t="str">
            <v>Female</v>
          </cell>
          <cell r="L123" t="str">
            <v>Birth</v>
          </cell>
          <cell r="M123" t="str">
            <v>Chester</v>
          </cell>
          <cell r="N123">
            <v>37383</v>
          </cell>
          <cell r="O123">
            <v>30</v>
          </cell>
          <cell r="Q123">
            <v>0</v>
          </cell>
          <cell r="S123">
            <v>0</v>
          </cell>
          <cell r="U123">
            <v>0</v>
          </cell>
          <cell r="W123">
            <v>0</v>
          </cell>
          <cell r="Y123">
            <v>0</v>
          </cell>
          <cell r="AA123">
            <v>0</v>
          </cell>
          <cell r="AC123">
            <v>0</v>
          </cell>
          <cell r="AE123">
            <v>0</v>
          </cell>
          <cell r="AM123">
            <v>0</v>
          </cell>
          <cell r="AS123">
            <v>0</v>
          </cell>
          <cell r="AU123">
            <v>0</v>
          </cell>
          <cell r="AW123">
            <v>0</v>
          </cell>
          <cell r="AY123">
            <v>0</v>
          </cell>
          <cell r="BA123">
            <v>0</v>
          </cell>
          <cell r="BC123">
            <v>0</v>
          </cell>
          <cell r="BE123">
            <v>0</v>
          </cell>
          <cell r="BG123">
            <v>0</v>
          </cell>
          <cell r="BM123" t="str">
            <v>Jonathan Moss</v>
          </cell>
          <cell r="BN123">
            <v>42891.538576388892</v>
          </cell>
          <cell r="BO123" t="str">
            <v>6W239595YK543703D</v>
          </cell>
          <cell r="BP123">
            <v>6</v>
          </cell>
          <cell r="BQ123" t="str">
            <v>Card</v>
          </cell>
          <cell r="BR123" t="b">
            <v>1</v>
          </cell>
          <cell r="BS123">
            <v>73737729660431</v>
          </cell>
          <cell r="BT123" t="str">
            <v>Old Moss Farm</v>
          </cell>
          <cell r="BU123" t="str">
            <v>Stapleford</v>
          </cell>
          <cell r="BV123" t="str">
            <v>Chester</v>
          </cell>
          <cell r="BW123" t="str">
            <v>Cheshire</v>
          </cell>
          <cell r="BX123" t="str">
            <v>CH3 8HH</v>
          </cell>
          <cell r="BY123" t="str">
            <v>kathrynmount@gmail.com</v>
          </cell>
          <cell r="BZ123" t="str">
            <v>07926 578294</v>
          </cell>
          <cell r="CA123" t="str">
            <v>07926 578294</v>
          </cell>
        </row>
        <row r="124">
          <cell r="A124">
            <v>124</v>
          </cell>
          <cell r="B124">
            <v>33900</v>
          </cell>
          <cell r="C124">
            <v>3126238</v>
          </cell>
          <cell r="D124" t="b">
            <v>1</v>
          </cell>
          <cell r="E124" t="str">
            <v>Jessica</v>
          </cell>
          <cell r="F124" t="str">
            <v>Nelson</v>
          </cell>
          <cell r="G124" t="str">
            <v>Jessica NELSON</v>
          </cell>
          <cell r="H124" t="str">
            <v>Sale Harriers Manchester</v>
          </cell>
          <cell r="I124" t="str">
            <v>School ..sandbach high</v>
          </cell>
          <cell r="J124" t="str">
            <v>U15 Girls</v>
          </cell>
          <cell r="K124" t="str">
            <v>Female</v>
          </cell>
          <cell r="L124" t="str">
            <v>Birth</v>
          </cell>
          <cell r="M124" t="str">
            <v>crewe</v>
          </cell>
          <cell r="N124">
            <v>37582</v>
          </cell>
          <cell r="O124">
            <v>40</v>
          </cell>
          <cell r="P124">
            <v>12.7</v>
          </cell>
          <cell r="Q124">
            <v>40</v>
          </cell>
          <cell r="R124">
            <v>26.8</v>
          </cell>
          <cell r="S124">
            <v>0</v>
          </cell>
          <cell r="U124">
            <v>0</v>
          </cell>
          <cell r="W124">
            <v>0</v>
          </cell>
          <cell r="Y124">
            <v>0</v>
          </cell>
          <cell r="AA124">
            <v>0</v>
          </cell>
          <cell r="AC124">
            <v>0</v>
          </cell>
          <cell r="AE124">
            <v>0</v>
          </cell>
          <cell r="AM124">
            <v>0</v>
          </cell>
          <cell r="AS124">
            <v>0</v>
          </cell>
          <cell r="AU124">
            <v>0</v>
          </cell>
          <cell r="AW124">
            <v>0</v>
          </cell>
          <cell r="AY124">
            <v>0</v>
          </cell>
          <cell r="BA124">
            <v>0</v>
          </cell>
          <cell r="BC124">
            <v>0</v>
          </cell>
          <cell r="BE124">
            <v>0</v>
          </cell>
          <cell r="BG124">
            <v>0</v>
          </cell>
          <cell r="BM124" t="str">
            <v>carl worthington</v>
          </cell>
          <cell r="BN124">
            <v>42850.983067129629</v>
          </cell>
          <cell r="BO124" t="str">
            <v>2UT87123P9555001N</v>
          </cell>
          <cell r="BP124">
            <v>12</v>
          </cell>
          <cell r="BQ124" t="str">
            <v>Bank</v>
          </cell>
          <cell r="BR124" t="b">
            <v>1</v>
          </cell>
          <cell r="BS124">
            <v>88301753642184</v>
          </cell>
          <cell r="BT124" t="str">
            <v>25 clover drive</v>
          </cell>
          <cell r="BV124" t="str">
            <v>pickmere</v>
          </cell>
          <cell r="BW124" t="str">
            <v>cheshire</v>
          </cell>
          <cell r="BX124" t="str">
            <v>wa160wf</v>
          </cell>
          <cell r="BY124" t="str">
            <v>sachawhit@gmail.com</v>
          </cell>
          <cell r="BZ124">
            <v>7966274955</v>
          </cell>
        </row>
        <row r="125">
          <cell r="A125">
            <v>125</v>
          </cell>
          <cell r="B125">
            <v>33775</v>
          </cell>
          <cell r="C125">
            <v>3027826</v>
          </cell>
          <cell r="D125" t="b">
            <v>1</v>
          </cell>
          <cell r="E125" t="str">
            <v>Abigail</v>
          </cell>
          <cell r="F125" t="str">
            <v>Pawlett</v>
          </cell>
          <cell r="G125" t="str">
            <v>Abigail PAWLETT</v>
          </cell>
          <cell r="H125" t="str">
            <v>Stockport Harriers &amp; AC</v>
          </cell>
          <cell r="I125" t="str">
            <v>Tarporley High School</v>
          </cell>
          <cell r="J125" t="str">
            <v>U15 Girls</v>
          </cell>
          <cell r="K125" t="str">
            <v>Female</v>
          </cell>
          <cell r="L125" t="str">
            <v>Residency</v>
          </cell>
          <cell r="M125" t="str">
            <v>Chester</v>
          </cell>
          <cell r="N125">
            <v>37635</v>
          </cell>
          <cell r="O125">
            <v>40</v>
          </cell>
          <cell r="P125">
            <v>12.9</v>
          </cell>
          <cell r="Q125">
            <v>0</v>
          </cell>
          <cell r="S125">
            <v>0</v>
          </cell>
          <cell r="U125">
            <v>0</v>
          </cell>
          <cell r="W125">
            <v>0</v>
          </cell>
          <cell r="Y125">
            <v>0</v>
          </cell>
          <cell r="AA125">
            <v>40</v>
          </cell>
          <cell r="AB125">
            <v>11.48</v>
          </cell>
          <cell r="AC125">
            <v>0</v>
          </cell>
          <cell r="AE125">
            <v>0</v>
          </cell>
          <cell r="AM125">
            <v>0</v>
          </cell>
          <cell r="AS125">
            <v>40</v>
          </cell>
          <cell r="AT125">
            <v>1.6</v>
          </cell>
          <cell r="AU125">
            <v>0</v>
          </cell>
          <cell r="AW125">
            <v>40</v>
          </cell>
          <cell r="AX125">
            <v>5.3</v>
          </cell>
          <cell r="AY125">
            <v>0</v>
          </cell>
          <cell r="BA125">
            <v>40</v>
          </cell>
          <cell r="BB125">
            <v>10.42</v>
          </cell>
          <cell r="BC125">
            <v>0</v>
          </cell>
          <cell r="BE125">
            <v>0</v>
          </cell>
          <cell r="BG125">
            <v>40</v>
          </cell>
          <cell r="BH125">
            <v>23.19</v>
          </cell>
          <cell r="BM125" t="str">
            <v>Joe Frost</v>
          </cell>
          <cell r="BN125">
            <v>42849.432083333333</v>
          </cell>
          <cell r="BO125" t="str">
            <v>9KC33480AA046140J</v>
          </cell>
          <cell r="BP125">
            <v>36</v>
          </cell>
          <cell r="BQ125" t="str">
            <v>Card</v>
          </cell>
          <cell r="BR125" t="b">
            <v>1</v>
          </cell>
          <cell r="BS125">
            <v>12098753639482</v>
          </cell>
          <cell r="BT125" t="str">
            <v>Ryebank, Cross Lanes</v>
          </cell>
          <cell r="BU125" t="str">
            <v>Oscroft</v>
          </cell>
          <cell r="BV125" t="str">
            <v>Chester</v>
          </cell>
          <cell r="BW125" t="str">
            <v>Cheshire</v>
          </cell>
          <cell r="BX125" t="str">
            <v>CH3 8NG</v>
          </cell>
          <cell r="BY125" t="str">
            <v>Hayleypawlett@googlemail.com</v>
          </cell>
          <cell r="BZ125" t="str">
            <v>07572 123474</v>
          </cell>
          <cell r="CA125" t="str">
            <v>07572 123474</v>
          </cell>
        </row>
        <row r="126">
          <cell r="A126">
            <v>126</v>
          </cell>
          <cell r="B126">
            <v>32184</v>
          </cell>
          <cell r="C126">
            <v>9999999</v>
          </cell>
          <cell r="D126" t="b">
            <v>1</v>
          </cell>
          <cell r="E126" t="str">
            <v>Emilia</v>
          </cell>
          <cell r="F126" t="str">
            <v>Povall-Clarke</v>
          </cell>
          <cell r="G126" t="str">
            <v>Emilia POVALL-CLARKE</v>
          </cell>
          <cell r="H126" t="str">
            <v>Sale Harriers Manchester</v>
          </cell>
          <cell r="I126" t="str">
            <v>Bridgewater High School</v>
          </cell>
          <cell r="J126" t="str">
            <v>U17 Women</v>
          </cell>
          <cell r="K126" t="str">
            <v>Female</v>
          </cell>
          <cell r="L126" t="str">
            <v>Birth</v>
          </cell>
          <cell r="M126" t="str">
            <v>Liverpool</v>
          </cell>
          <cell r="N126">
            <v>37271</v>
          </cell>
          <cell r="O126">
            <v>30</v>
          </cell>
          <cell r="P126">
            <v>13.8</v>
          </cell>
          <cell r="Q126">
            <v>0</v>
          </cell>
          <cell r="S126">
            <v>0</v>
          </cell>
          <cell r="U126">
            <v>0</v>
          </cell>
          <cell r="W126">
            <v>0</v>
          </cell>
          <cell r="Y126">
            <v>0</v>
          </cell>
          <cell r="AA126">
            <v>0</v>
          </cell>
          <cell r="AC126">
            <v>0</v>
          </cell>
          <cell r="AE126">
            <v>0</v>
          </cell>
          <cell r="AM126">
            <v>0</v>
          </cell>
          <cell r="AS126">
            <v>0</v>
          </cell>
          <cell r="AU126">
            <v>0</v>
          </cell>
          <cell r="AW126">
            <v>30</v>
          </cell>
          <cell r="AX126">
            <v>4.66</v>
          </cell>
          <cell r="AY126">
            <v>0</v>
          </cell>
          <cell r="BA126">
            <v>0</v>
          </cell>
          <cell r="BC126">
            <v>0</v>
          </cell>
          <cell r="BE126">
            <v>0</v>
          </cell>
          <cell r="BG126">
            <v>0</v>
          </cell>
          <cell r="BM126" t="str">
            <v>Patrick Bell</v>
          </cell>
          <cell r="BN126">
            <v>42739.167025462964</v>
          </cell>
          <cell r="BO126">
            <v>0</v>
          </cell>
          <cell r="BP126">
            <v>12</v>
          </cell>
          <cell r="BQ126" t="str">
            <v>BACS</v>
          </cell>
          <cell r="BR126" t="b">
            <v>1</v>
          </cell>
          <cell r="BS126">
            <v>12345821877636</v>
          </cell>
          <cell r="BT126" t="str">
            <v>1 Chatteris Park</v>
          </cell>
          <cell r="BU126" t="str">
            <v>Sandymoor</v>
          </cell>
          <cell r="BV126" t="str">
            <v>Runcorn</v>
          </cell>
          <cell r="BW126" t="str">
            <v>Cheshire</v>
          </cell>
          <cell r="BX126" t="str">
            <v>WA7 1XE</v>
          </cell>
          <cell r="BY126" t="str">
            <v>Michellepovall73@aol.com</v>
          </cell>
          <cell r="BZ126">
            <v>7952276918</v>
          </cell>
          <cell r="CA126">
            <v>7952266918</v>
          </cell>
        </row>
        <row r="127">
          <cell r="A127">
            <v>127</v>
          </cell>
          <cell r="B127">
            <v>32574</v>
          </cell>
          <cell r="C127">
            <v>3455628</v>
          </cell>
          <cell r="D127" t="b">
            <v>1</v>
          </cell>
          <cell r="E127" t="str">
            <v>Macy</v>
          </cell>
          <cell r="F127" t="str">
            <v>Preece</v>
          </cell>
          <cell r="G127" t="str">
            <v>Macy PREECE</v>
          </cell>
          <cell r="H127" t="str">
            <v>Crewe &amp; Nantwich AC</v>
          </cell>
          <cell r="I127" t="str">
            <v>Holmes Chapel Comprehensive</v>
          </cell>
          <cell r="J127" t="str">
            <v>U13 Girls</v>
          </cell>
          <cell r="K127" t="str">
            <v>Female</v>
          </cell>
          <cell r="L127" t="str">
            <v>Birth</v>
          </cell>
          <cell r="M127" t="str">
            <v>Crewe</v>
          </cell>
          <cell r="N127">
            <v>38454</v>
          </cell>
          <cell r="O127">
            <v>50</v>
          </cell>
          <cell r="P127" t="str">
            <v>X</v>
          </cell>
          <cell r="Q127">
            <v>50</v>
          </cell>
          <cell r="R127" t="str">
            <v>X</v>
          </cell>
          <cell r="S127">
            <v>0</v>
          </cell>
          <cell r="U127">
            <v>0</v>
          </cell>
          <cell r="W127">
            <v>0</v>
          </cell>
          <cell r="Y127">
            <v>0</v>
          </cell>
          <cell r="AA127">
            <v>0</v>
          </cell>
          <cell r="AC127">
            <v>0</v>
          </cell>
          <cell r="AE127">
            <v>0</v>
          </cell>
          <cell r="AM127">
            <v>0</v>
          </cell>
          <cell r="AS127">
            <v>50</v>
          </cell>
          <cell r="AT127" t="str">
            <v>X</v>
          </cell>
          <cell r="AU127">
            <v>0</v>
          </cell>
          <cell r="AW127">
            <v>0</v>
          </cell>
          <cell r="AY127">
            <v>0</v>
          </cell>
          <cell r="BA127">
            <v>0</v>
          </cell>
          <cell r="BC127">
            <v>0</v>
          </cell>
          <cell r="BE127">
            <v>0</v>
          </cell>
          <cell r="BG127">
            <v>0</v>
          </cell>
          <cell r="BM127" t="str">
            <v>Coach ..</v>
          </cell>
          <cell r="BN127">
            <v>42982.552812499998</v>
          </cell>
          <cell r="BO127" t="str">
            <v>19S642640W082961F</v>
          </cell>
          <cell r="BP127">
            <v>18</v>
          </cell>
          <cell r="BQ127" t="str">
            <v>Card</v>
          </cell>
          <cell r="BR127" t="b">
            <v>1</v>
          </cell>
          <cell r="BS127">
            <v>2914090086819</v>
          </cell>
          <cell r="BT127" t="str">
            <v>74 Portree Drive</v>
          </cell>
          <cell r="BV127" t="str">
            <v>Holmes Chapel</v>
          </cell>
          <cell r="BW127" t="str">
            <v>Cheshire</v>
          </cell>
          <cell r="BX127" t="str">
            <v>CW4 7JF</v>
          </cell>
          <cell r="BY127" t="str">
            <v>Gillpreece@btinternet.com</v>
          </cell>
          <cell r="BZ127">
            <v>7917125322</v>
          </cell>
          <cell r="CA127">
            <v>7917125322</v>
          </cell>
        </row>
        <row r="128">
          <cell r="A128">
            <v>128</v>
          </cell>
          <cell r="B128">
            <v>33741</v>
          </cell>
          <cell r="C128">
            <v>3449001</v>
          </cell>
          <cell r="D128" t="b">
            <v>1</v>
          </cell>
          <cell r="E128" t="str">
            <v>Imogen</v>
          </cell>
          <cell r="F128" t="str">
            <v>Pughe</v>
          </cell>
          <cell r="G128" t="str">
            <v>Imogen PUGHE</v>
          </cell>
          <cell r="H128" t="str">
            <v>West Cheshire AC</v>
          </cell>
          <cell r="I128" t="str">
            <v>School ..</v>
          </cell>
          <cell r="J128" t="str">
            <v>U13 Girls</v>
          </cell>
          <cell r="K128" t="str">
            <v>Female</v>
          </cell>
          <cell r="L128" t="str">
            <v>Birth</v>
          </cell>
          <cell r="M128" t="str">
            <v>Chester</v>
          </cell>
          <cell r="N128">
            <v>38595</v>
          </cell>
          <cell r="O128">
            <v>50</v>
          </cell>
          <cell r="P128">
            <v>10.7</v>
          </cell>
          <cell r="Q128">
            <v>50</v>
          </cell>
          <cell r="R128">
            <v>21.96</v>
          </cell>
          <cell r="S128">
            <v>0</v>
          </cell>
          <cell r="U128">
            <v>50</v>
          </cell>
          <cell r="V128">
            <v>2.33</v>
          </cell>
          <cell r="W128">
            <v>50</v>
          </cell>
          <cell r="X128">
            <v>4.04</v>
          </cell>
          <cell r="Y128">
            <v>0</v>
          </cell>
          <cell r="AA128">
            <v>0</v>
          </cell>
          <cell r="AC128">
            <v>0</v>
          </cell>
          <cell r="AE128">
            <v>0</v>
          </cell>
          <cell r="AM128">
            <v>0</v>
          </cell>
          <cell r="AS128">
            <v>0</v>
          </cell>
          <cell r="AU128">
            <v>0</v>
          </cell>
          <cell r="AW128">
            <v>0</v>
          </cell>
          <cell r="AY128">
            <v>0</v>
          </cell>
          <cell r="BA128">
            <v>0</v>
          </cell>
          <cell r="BC128">
            <v>50</v>
          </cell>
          <cell r="BD128">
            <v>15.95</v>
          </cell>
          <cell r="BE128">
            <v>0</v>
          </cell>
          <cell r="BG128">
            <v>50</v>
          </cell>
          <cell r="BH128">
            <v>14.2</v>
          </cell>
          <cell r="BM128" t="str">
            <v>Coach ..</v>
          </cell>
          <cell r="BN128">
            <v>42849.057835648149</v>
          </cell>
          <cell r="BO128" t="str">
            <v>89058998NM8156919</v>
          </cell>
          <cell r="BP128">
            <v>36</v>
          </cell>
          <cell r="BQ128" t="str">
            <v>Card</v>
          </cell>
          <cell r="BR128" t="b">
            <v>1</v>
          </cell>
          <cell r="BS128">
            <v>21540753638366</v>
          </cell>
          <cell r="BT128" t="str">
            <v>56, Berwick Road</v>
          </cell>
          <cell r="BU128" t="str">
            <v>Little Sutton</v>
          </cell>
          <cell r="BV128" t="str">
            <v>Ellesmere Port</v>
          </cell>
          <cell r="BW128" t="str">
            <v>Cheshire</v>
          </cell>
          <cell r="BX128" t="str">
            <v>CH66 4PR</v>
          </cell>
          <cell r="BY128" t="str">
            <v>johnpughe@yahoo.co.uk</v>
          </cell>
          <cell r="CA128">
            <v>7540402150</v>
          </cell>
        </row>
        <row r="129">
          <cell r="A129">
            <v>129</v>
          </cell>
          <cell r="B129">
            <v>35068</v>
          </cell>
          <cell r="C129">
            <v>3590655</v>
          </cell>
          <cell r="D129" t="b">
            <v>1</v>
          </cell>
          <cell r="E129" t="str">
            <v>Olivia</v>
          </cell>
          <cell r="F129" t="str">
            <v>Rayson</v>
          </cell>
          <cell r="G129" t="str">
            <v>Olivia RAYSON</v>
          </cell>
          <cell r="H129" t="str">
            <v>Vale Royal AC</v>
          </cell>
          <cell r="I129" t="str">
            <v>WeaverhamHigh School</v>
          </cell>
          <cell r="J129" t="str">
            <v>U13 Girls</v>
          </cell>
          <cell r="K129" t="str">
            <v>Female</v>
          </cell>
          <cell r="L129" t="str">
            <v>Birth</v>
          </cell>
          <cell r="M129" t="str">
            <v>Warrington</v>
          </cell>
          <cell r="N129">
            <v>38286</v>
          </cell>
          <cell r="O129">
            <v>50</v>
          </cell>
          <cell r="P129" t="str">
            <v>X</v>
          </cell>
          <cell r="Q129">
            <v>0</v>
          </cell>
          <cell r="S129">
            <v>0</v>
          </cell>
          <cell r="U129">
            <v>0</v>
          </cell>
          <cell r="W129">
            <v>0</v>
          </cell>
          <cell r="Y129">
            <v>0</v>
          </cell>
          <cell r="AA129">
            <v>0</v>
          </cell>
          <cell r="AC129">
            <v>0</v>
          </cell>
          <cell r="AE129">
            <v>0</v>
          </cell>
          <cell r="AM129">
            <v>0</v>
          </cell>
          <cell r="AS129">
            <v>50</v>
          </cell>
          <cell r="AT129" t="str">
            <v>X</v>
          </cell>
          <cell r="AU129">
            <v>0</v>
          </cell>
          <cell r="AW129">
            <v>50</v>
          </cell>
          <cell r="AX129" t="str">
            <v>X</v>
          </cell>
          <cell r="AY129">
            <v>0</v>
          </cell>
          <cell r="BA129">
            <v>0</v>
          </cell>
          <cell r="BC129">
            <v>0</v>
          </cell>
          <cell r="BE129">
            <v>0</v>
          </cell>
          <cell r="BG129">
            <v>0</v>
          </cell>
          <cell r="BM129" t="str">
            <v>Coach ..</v>
          </cell>
          <cell r="BN129">
            <v>42921.12871527778</v>
          </cell>
          <cell r="BO129" t="str">
            <v>4EW12815HC861260J</v>
          </cell>
          <cell r="BP129">
            <v>18</v>
          </cell>
          <cell r="BQ129" t="str">
            <v>Card</v>
          </cell>
          <cell r="BR129" t="b">
            <v>1</v>
          </cell>
          <cell r="BS129">
            <v>14740729661450</v>
          </cell>
          <cell r="BT129" t="str">
            <v>Brynn Bank Farm</v>
          </cell>
          <cell r="BU129" t="str">
            <v>Smithy Lane</v>
          </cell>
          <cell r="BV129" t="str">
            <v>Gorstage, Northwich</v>
          </cell>
          <cell r="BW129" t="str">
            <v>Cheshire</v>
          </cell>
          <cell r="BX129" t="str">
            <v>CW82SL</v>
          </cell>
          <cell r="BY129" t="str">
            <v>Suzannerayson@aol.com</v>
          </cell>
          <cell r="BZ129">
            <v>1606884014</v>
          </cell>
          <cell r="CA129">
            <v>7957285341</v>
          </cell>
        </row>
        <row r="130">
          <cell r="A130">
            <v>130</v>
          </cell>
          <cell r="B130">
            <v>34498</v>
          </cell>
          <cell r="C130">
            <v>3429160</v>
          </cell>
          <cell r="D130" t="b">
            <v>1</v>
          </cell>
          <cell r="E130" t="str">
            <v>Ruka</v>
          </cell>
          <cell r="F130" t="str">
            <v>Shonibare</v>
          </cell>
          <cell r="G130" t="str">
            <v>Ruka SHONIBARE</v>
          </cell>
          <cell r="H130" t="str">
            <v>Sale Harriers Manchester</v>
          </cell>
          <cell r="I130" t="str">
            <v>Sandbach high</v>
          </cell>
          <cell r="J130" t="str">
            <v>U17 Women</v>
          </cell>
          <cell r="K130" t="str">
            <v>Female</v>
          </cell>
          <cell r="L130" t="str">
            <v>Birth</v>
          </cell>
          <cell r="M130" t="str">
            <v>Crewe</v>
          </cell>
          <cell r="N130">
            <v>37426</v>
          </cell>
          <cell r="O130">
            <v>30</v>
          </cell>
          <cell r="P130">
            <v>12.56</v>
          </cell>
          <cell r="Q130">
            <v>30</v>
          </cell>
          <cell r="R130">
            <v>25.54</v>
          </cell>
          <cell r="S130">
            <v>0</v>
          </cell>
          <cell r="U130">
            <v>0</v>
          </cell>
          <cell r="W130">
            <v>0</v>
          </cell>
          <cell r="Y130">
            <v>0</v>
          </cell>
          <cell r="AA130">
            <v>0</v>
          </cell>
          <cell r="AC130">
            <v>0</v>
          </cell>
          <cell r="AE130">
            <v>0</v>
          </cell>
          <cell r="AM130">
            <v>0</v>
          </cell>
          <cell r="AS130">
            <v>0</v>
          </cell>
          <cell r="AU130">
            <v>0</v>
          </cell>
          <cell r="AW130">
            <v>0</v>
          </cell>
          <cell r="AY130">
            <v>0</v>
          </cell>
          <cell r="BA130">
            <v>0</v>
          </cell>
          <cell r="BC130">
            <v>0</v>
          </cell>
          <cell r="BE130">
            <v>0</v>
          </cell>
          <cell r="BG130">
            <v>0</v>
          </cell>
          <cell r="BM130" t="str">
            <v>Carl worthingtom</v>
          </cell>
          <cell r="BN130">
            <v>42799.107071759259</v>
          </cell>
          <cell r="BO130" t="str">
            <v>8PS85591AJ5996406</v>
          </cell>
          <cell r="BP130">
            <v>12</v>
          </cell>
          <cell r="BQ130" t="str">
            <v>Card</v>
          </cell>
          <cell r="BR130" t="b">
            <v>1</v>
          </cell>
          <cell r="BS130">
            <v>5616321866242</v>
          </cell>
          <cell r="BT130" t="str">
            <v>23 badger av</v>
          </cell>
          <cell r="BV130" t="str">
            <v>Crewe</v>
          </cell>
          <cell r="BW130" t="str">
            <v>Cheshire</v>
          </cell>
          <cell r="BX130" t="str">
            <v>Cw1 3jg</v>
          </cell>
          <cell r="BY130" t="str">
            <v>Antonioaisha@hotmail.com</v>
          </cell>
          <cell r="BZ130" t="str">
            <v>Phone Number (Day)</v>
          </cell>
          <cell r="CA130">
            <v>7939565639</v>
          </cell>
        </row>
        <row r="131">
          <cell r="A131">
            <v>131</v>
          </cell>
          <cell r="B131">
            <v>34117</v>
          </cell>
          <cell r="C131">
            <v>3418805</v>
          </cell>
          <cell r="D131" t="b">
            <v>1</v>
          </cell>
          <cell r="E131" t="str">
            <v>Amelia</v>
          </cell>
          <cell r="F131" t="str">
            <v>Smithers</v>
          </cell>
          <cell r="G131" t="str">
            <v>Amelia SMITHERS</v>
          </cell>
          <cell r="H131" t="str">
            <v>Warrington A C</v>
          </cell>
          <cell r="I131" t="str">
            <v>School ..</v>
          </cell>
          <cell r="J131" t="str">
            <v>U13 Girls</v>
          </cell>
          <cell r="K131" t="str">
            <v>Female</v>
          </cell>
          <cell r="L131" t="str">
            <v>Birth</v>
          </cell>
          <cell r="M131" t="str">
            <v>Warrington</v>
          </cell>
          <cell r="N131">
            <v>38308</v>
          </cell>
          <cell r="O131">
            <v>50</v>
          </cell>
          <cell r="P131">
            <v>11.3</v>
          </cell>
          <cell r="Q131">
            <v>50</v>
          </cell>
          <cell r="R131">
            <v>22.8</v>
          </cell>
          <cell r="S131">
            <v>0</v>
          </cell>
          <cell r="U131">
            <v>50</v>
          </cell>
          <cell r="V131" t="str">
            <v>2.44.8</v>
          </cell>
          <cell r="W131">
            <v>0</v>
          </cell>
          <cell r="Y131">
            <v>0</v>
          </cell>
          <cell r="AA131">
            <v>0</v>
          </cell>
          <cell r="AC131">
            <v>0</v>
          </cell>
          <cell r="AE131">
            <v>0</v>
          </cell>
          <cell r="AM131">
            <v>0</v>
          </cell>
          <cell r="AS131">
            <v>0</v>
          </cell>
          <cell r="AU131">
            <v>0</v>
          </cell>
          <cell r="AW131">
            <v>50</v>
          </cell>
          <cell r="AX131">
            <v>3.56</v>
          </cell>
          <cell r="AY131">
            <v>0</v>
          </cell>
          <cell r="BA131">
            <v>0</v>
          </cell>
          <cell r="BC131">
            <v>0</v>
          </cell>
          <cell r="BE131">
            <v>0</v>
          </cell>
          <cell r="BG131">
            <v>0</v>
          </cell>
          <cell r="BM131" t="str">
            <v>Julian Field</v>
          </cell>
          <cell r="BN131">
            <v>42854.12090277778</v>
          </cell>
          <cell r="BO131" t="str">
            <v>2U199926NP071804D</v>
          </cell>
          <cell r="BP131">
            <v>24</v>
          </cell>
          <cell r="BQ131" t="str">
            <v>Card</v>
          </cell>
          <cell r="BR131" t="b">
            <v>1</v>
          </cell>
          <cell r="BS131">
            <v>26191387734553</v>
          </cell>
          <cell r="BT131" t="str">
            <v>37 Hatfield Gardens</v>
          </cell>
          <cell r="BU131" t="str">
            <v>Appleton</v>
          </cell>
          <cell r="BV131" t="str">
            <v>Warrington</v>
          </cell>
          <cell r="BW131" t="str">
            <v>Cheshire</v>
          </cell>
          <cell r="BX131" t="str">
            <v>WA4 5QL</v>
          </cell>
          <cell r="BY131" t="str">
            <v>cathsmithers@btinternet.com</v>
          </cell>
          <cell r="BZ131">
            <v>1925213735</v>
          </cell>
          <cell r="CA131">
            <v>7887751315</v>
          </cell>
        </row>
        <row r="132">
          <cell r="A132">
            <v>132</v>
          </cell>
          <cell r="B132">
            <v>34256</v>
          </cell>
          <cell r="C132">
            <v>3287861</v>
          </cell>
          <cell r="D132" t="b">
            <v>1</v>
          </cell>
          <cell r="E132" t="str">
            <v>Ella</v>
          </cell>
          <cell r="F132" t="str">
            <v>Spencer</v>
          </cell>
          <cell r="G132" t="str">
            <v>Ella SPENCER</v>
          </cell>
          <cell r="H132" t="str">
            <v>Macclesfield Harriers &amp; AC</v>
          </cell>
          <cell r="I132" t="str">
            <v>Tytherington</v>
          </cell>
          <cell r="J132" t="str">
            <v>U20 Women</v>
          </cell>
          <cell r="K132" t="str">
            <v>Female</v>
          </cell>
          <cell r="L132" t="str">
            <v>Birth</v>
          </cell>
          <cell r="M132" t="str">
            <v>Macclesfield</v>
          </cell>
          <cell r="N132">
            <v>36684</v>
          </cell>
          <cell r="O132">
            <v>20</v>
          </cell>
          <cell r="P132">
            <v>12.6</v>
          </cell>
          <cell r="Q132">
            <v>20</v>
          </cell>
          <cell r="R132">
            <v>20.59</v>
          </cell>
          <cell r="S132">
            <v>0</v>
          </cell>
          <cell r="U132">
            <v>0</v>
          </cell>
          <cell r="W132">
            <v>0</v>
          </cell>
          <cell r="Y132">
            <v>0</v>
          </cell>
          <cell r="AA132">
            <v>0</v>
          </cell>
          <cell r="AC132">
            <v>0</v>
          </cell>
          <cell r="AE132">
            <v>0</v>
          </cell>
          <cell r="AM132">
            <v>0</v>
          </cell>
          <cell r="AS132">
            <v>0</v>
          </cell>
          <cell r="AU132">
            <v>0</v>
          </cell>
          <cell r="AW132">
            <v>0</v>
          </cell>
          <cell r="AY132">
            <v>0</v>
          </cell>
          <cell r="BA132">
            <v>0</v>
          </cell>
          <cell r="BC132">
            <v>0</v>
          </cell>
          <cell r="BE132">
            <v>0</v>
          </cell>
          <cell r="BG132">
            <v>0</v>
          </cell>
          <cell r="BM132" t="str">
            <v>Coach ..</v>
          </cell>
          <cell r="BN132">
            <v>42855.355543981481</v>
          </cell>
          <cell r="BO132" t="str">
            <v>4D686733V45008046</v>
          </cell>
          <cell r="BP132">
            <v>12</v>
          </cell>
          <cell r="BQ132" t="str">
            <v>Card</v>
          </cell>
          <cell r="BR132" t="b">
            <v>1</v>
          </cell>
          <cell r="BS132">
            <v>70600741634849</v>
          </cell>
          <cell r="BT132" t="str">
            <v>4 Beech Hall Drive</v>
          </cell>
          <cell r="BV132" t="str">
            <v>Macclesfield</v>
          </cell>
          <cell r="BW132" t="str">
            <v>Cheshire</v>
          </cell>
          <cell r="BX132" t="str">
            <v>SK10 2EF</v>
          </cell>
          <cell r="BY132" t="str">
            <v>Ella.spen@btinternet.com</v>
          </cell>
          <cell r="BZ132" t="str">
            <v>01625 424358</v>
          </cell>
          <cell r="CA132">
            <v>7960106105</v>
          </cell>
        </row>
        <row r="133">
          <cell r="A133">
            <v>133</v>
          </cell>
          <cell r="B133">
            <v>33975</v>
          </cell>
          <cell r="C133">
            <v>3626440</v>
          </cell>
          <cell r="D133" t="b">
            <v>1</v>
          </cell>
          <cell r="E133" t="str">
            <v>Scarlett</v>
          </cell>
          <cell r="F133" t="str">
            <v>Stapleton</v>
          </cell>
          <cell r="G133" t="str">
            <v>Scarlett STAPLETON</v>
          </cell>
          <cell r="H133" t="str">
            <v>Vale Royal AC</v>
          </cell>
          <cell r="I133" t="str">
            <v>St Bedes Catholic Primary</v>
          </cell>
          <cell r="J133" t="str">
            <v>U13 Girls</v>
          </cell>
          <cell r="K133" t="str">
            <v>Female</v>
          </cell>
          <cell r="L133" t="str">
            <v>Residency</v>
          </cell>
          <cell r="M133" t="str">
            <v>Chester</v>
          </cell>
          <cell r="N133">
            <v>38624</v>
          </cell>
          <cell r="O133">
            <v>50</v>
          </cell>
          <cell r="P133">
            <v>11.3</v>
          </cell>
          <cell r="Q133">
            <v>50</v>
          </cell>
          <cell r="R133">
            <v>23.5</v>
          </cell>
          <cell r="S133">
            <v>0</v>
          </cell>
          <cell r="U133">
            <v>0</v>
          </cell>
          <cell r="W133">
            <v>0</v>
          </cell>
          <cell r="Y133">
            <v>0</v>
          </cell>
          <cell r="AA133">
            <v>0</v>
          </cell>
          <cell r="AC133">
            <v>0</v>
          </cell>
          <cell r="AE133">
            <v>0</v>
          </cell>
          <cell r="AM133">
            <v>0</v>
          </cell>
          <cell r="AS133">
            <v>0</v>
          </cell>
          <cell r="AU133">
            <v>0</v>
          </cell>
          <cell r="AW133">
            <v>50</v>
          </cell>
          <cell r="AX133">
            <v>3.71</v>
          </cell>
          <cell r="AY133">
            <v>0</v>
          </cell>
          <cell r="BA133">
            <v>0</v>
          </cell>
          <cell r="BC133">
            <v>0</v>
          </cell>
          <cell r="BE133">
            <v>0</v>
          </cell>
          <cell r="BG133">
            <v>0</v>
          </cell>
          <cell r="BM133" t="str">
            <v>various</v>
          </cell>
          <cell r="BN133">
            <v>42852.236504629633</v>
          </cell>
          <cell r="BO133" t="str">
            <v>9EN38270H47287248</v>
          </cell>
          <cell r="BP133">
            <v>18</v>
          </cell>
          <cell r="BQ133" t="str">
            <v>Bank</v>
          </cell>
          <cell r="BR133" t="b">
            <v>1</v>
          </cell>
          <cell r="BS133">
            <v>2017133833663</v>
          </cell>
          <cell r="BT133" t="str">
            <v>19 Oak Meadow</v>
          </cell>
          <cell r="BU133" t="str">
            <v>Weaverham</v>
          </cell>
          <cell r="BV133" t="str">
            <v>Northwich</v>
          </cell>
          <cell r="BW133" t="str">
            <v>Cheshire</v>
          </cell>
          <cell r="BX133" t="str">
            <v>CW8 3AX</v>
          </cell>
          <cell r="BY133" t="str">
            <v>steveastapleton@hotmail.com</v>
          </cell>
          <cell r="BZ133" t="str">
            <v>01606 854622</v>
          </cell>
          <cell r="CA133" t="str">
            <v>07833 090260</v>
          </cell>
        </row>
        <row r="134">
          <cell r="A134">
            <v>134</v>
          </cell>
          <cell r="B134">
            <v>34663</v>
          </cell>
          <cell r="C134">
            <v>3455635</v>
          </cell>
          <cell r="D134" t="b">
            <v>1</v>
          </cell>
          <cell r="E134" t="str">
            <v>Anaya</v>
          </cell>
          <cell r="F134" t="str">
            <v>Stocks</v>
          </cell>
          <cell r="G134" t="str">
            <v>Anaya STOCKS</v>
          </cell>
          <cell r="H134" t="str">
            <v>Crewe &amp; Nantwich AC</v>
          </cell>
          <cell r="I134" t="str">
            <v>St Thomas Moore Crewe</v>
          </cell>
          <cell r="J134" t="str">
            <v>U17 Women</v>
          </cell>
          <cell r="K134" t="str">
            <v>Female</v>
          </cell>
          <cell r="L134" t="str">
            <v>Birth</v>
          </cell>
          <cell r="M134" t="str">
            <v>Crewe</v>
          </cell>
          <cell r="N134">
            <v>37348</v>
          </cell>
          <cell r="O134">
            <v>30</v>
          </cell>
          <cell r="P134" t="str">
            <v>X</v>
          </cell>
          <cell r="Q134">
            <v>0</v>
          </cell>
          <cell r="S134">
            <v>0</v>
          </cell>
          <cell r="U134">
            <v>0</v>
          </cell>
          <cell r="W134">
            <v>0</v>
          </cell>
          <cell r="Y134">
            <v>0</v>
          </cell>
          <cell r="AA134">
            <v>0</v>
          </cell>
          <cell r="AC134">
            <v>0</v>
          </cell>
          <cell r="AE134">
            <v>0</v>
          </cell>
          <cell r="AM134">
            <v>0</v>
          </cell>
          <cell r="AS134">
            <v>0</v>
          </cell>
          <cell r="AU134">
            <v>0</v>
          </cell>
          <cell r="AW134">
            <v>0</v>
          </cell>
          <cell r="AY134">
            <v>0</v>
          </cell>
          <cell r="BA134">
            <v>0</v>
          </cell>
          <cell r="BC134">
            <v>0</v>
          </cell>
          <cell r="BE134">
            <v>0</v>
          </cell>
          <cell r="BG134">
            <v>0</v>
          </cell>
          <cell r="BM134" t="str">
            <v>Coach ..</v>
          </cell>
          <cell r="BN134">
            <v>42830.310763888891</v>
          </cell>
          <cell r="BO134" t="str">
            <v>0ED43493CR801884W</v>
          </cell>
          <cell r="BP134">
            <v>6</v>
          </cell>
          <cell r="BQ134" t="str">
            <v>Card</v>
          </cell>
          <cell r="BR134" t="b">
            <v>1</v>
          </cell>
          <cell r="BS134">
            <v>13086375733324</v>
          </cell>
          <cell r="BT134">
            <v>18</v>
          </cell>
          <cell r="BU134" t="str">
            <v>Langley drive</v>
          </cell>
          <cell r="BV134" t="str">
            <v>Crewe</v>
          </cell>
          <cell r="BW134" t="str">
            <v>Cheshire</v>
          </cell>
          <cell r="BX134" t="str">
            <v>Cw28ln</v>
          </cell>
          <cell r="BY134" t="str">
            <v>nickstocks99@hotmail.com</v>
          </cell>
          <cell r="BZ134">
            <v>7969652278</v>
          </cell>
          <cell r="CA134">
            <v>7969652278</v>
          </cell>
        </row>
        <row r="135">
          <cell r="A135">
            <v>135</v>
          </cell>
          <cell r="B135">
            <v>34829</v>
          </cell>
          <cell r="C135">
            <v>3500882</v>
          </cell>
          <cell r="D135" t="b">
            <v>1</v>
          </cell>
          <cell r="E135" t="str">
            <v>Isobel</v>
          </cell>
          <cell r="F135" t="str">
            <v>Walker</v>
          </cell>
          <cell r="G135" t="str">
            <v>Isobel WALKER</v>
          </cell>
          <cell r="H135" t="str">
            <v>Vale Royal AC</v>
          </cell>
          <cell r="I135" t="str">
            <v>Hartford Church of England High Scho</v>
          </cell>
          <cell r="J135" t="str">
            <v>U15 Girls</v>
          </cell>
          <cell r="K135" t="str">
            <v>Female</v>
          </cell>
          <cell r="L135" t="str">
            <v>Birth</v>
          </cell>
          <cell r="M135" t="str">
            <v>Chester</v>
          </cell>
          <cell r="N135">
            <v>37950</v>
          </cell>
          <cell r="O135">
            <v>40</v>
          </cell>
          <cell r="P135" t="str">
            <v>X</v>
          </cell>
          <cell r="Q135">
            <v>40</v>
          </cell>
          <cell r="R135" t="str">
            <v>X</v>
          </cell>
          <cell r="S135">
            <v>0</v>
          </cell>
          <cell r="U135">
            <v>0</v>
          </cell>
          <cell r="W135">
            <v>0</v>
          </cell>
          <cell r="Y135">
            <v>0</v>
          </cell>
          <cell r="AA135">
            <v>0</v>
          </cell>
          <cell r="AC135">
            <v>0</v>
          </cell>
          <cell r="AE135">
            <v>0</v>
          </cell>
          <cell r="AM135">
            <v>0</v>
          </cell>
          <cell r="AS135">
            <v>0</v>
          </cell>
          <cell r="AU135">
            <v>0</v>
          </cell>
          <cell r="AW135">
            <v>0</v>
          </cell>
          <cell r="AY135">
            <v>0</v>
          </cell>
          <cell r="BA135">
            <v>0</v>
          </cell>
          <cell r="BC135">
            <v>0</v>
          </cell>
          <cell r="BE135">
            <v>0</v>
          </cell>
          <cell r="BG135">
            <v>0</v>
          </cell>
          <cell r="BM135" t="str">
            <v>Coach ..</v>
          </cell>
          <cell r="BN135">
            <v>42860.427442129629</v>
          </cell>
          <cell r="BO135" t="str">
            <v>32951488PU1356213</v>
          </cell>
          <cell r="BP135">
            <v>12</v>
          </cell>
          <cell r="BQ135" t="str">
            <v>Card</v>
          </cell>
          <cell r="BR135" t="b">
            <v>1</v>
          </cell>
          <cell r="BS135">
            <v>19726375735726</v>
          </cell>
          <cell r="BT135">
            <v>9</v>
          </cell>
          <cell r="BU135" t="str">
            <v>Eaton place</v>
          </cell>
          <cell r="BV135" t="str">
            <v>Northwich</v>
          </cell>
          <cell r="BW135" t="str">
            <v>Cheshire</v>
          </cell>
          <cell r="BX135" t="str">
            <v>Cw8 2pw</v>
          </cell>
          <cell r="BY135" t="str">
            <v>Sarah530@btinternet.com</v>
          </cell>
          <cell r="BZ135" t="str">
            <v>01606 884021</v>
          </cell>
          <cell r="CA135">
            <v>7884496410</v>
          </cell>
        </row>
        <row r="136">
          <cell r="A136">
            <v>136</v>
          </cell>
          <cell r="B136">
            <v>35245</v>
          </cell>
          <cell r="C136">
            <v>346350</v>
          </cell>
          <cell r="D136" t="b">
            <v>1</v>
          </cell>
          <cell r="E136" t="str">
            <v>Megan</v>
          </cell>
          <cell r="F136" t="str">
            <v>Wall</v>
          </cell>
          <cell r="G136" t="str">
            <v>Megan WALL</v>
          </cell>
          <cell r="H136" t="str">
            <v>Vale Royal AC</v>
          </cell>
          <cell r="J136" t="str">
            <v>U15 Girls</v>
          </cell>
          <cell r="K136" t="str">
            <v>Female</v>
          </cell>
          <cell r="L136" t="str">
            <v>n/a</v>
          </cell>
          <cell r="N136">
            <v>37500</v>
          </cell>
          <cell r="O136">
            <v>40</v>
          </cell>
          <cell r="P136">
            <v>15</v>
          </cell>
          <cell r="Q136">
            <v>40</v>
          </cell>
          <cell r="R136" t="str">
            <v>X</v>
          </cell>
          <cell r="BC136">
            <v>40</v>
          </cell>
          <cell r="BD136" t="str">
            <v>X</v>
          </cell>
          <cell r="BP136">
            <v>18</v>
          </cell>
          <cell r="BR136" t="b">
            <v>1</v>
          </cell>
          <cell r="BY136" t="str">
            <v>tracey.wall@btinternet.com</v>
          </cell>
          <cell r="CA136" t="str">
            <v>07718 587445</v>
          </cell>
        </row>
        <row r="137">
          <cell r="A137">
            <v>137</v>
          </cell>
          <cell r="B137">
            <v>33666</v>
          </cell>
          <cell r="C137">
            <v>3113697</v>
          </cell>
          <cell r="D137" t="b">
            <v>1</v>
          </cell>
          <cell r="E137" t="str">
            <v>Katie</v>
          </cell>
          <cell r="F137" t="str">
            <v>Waterworth</v>
          </cell>
          <cell r="G137" t="str">
            <v>Katie WATERWORTH</v>
          </cell>
          <cell r="H137" t="str">
            <v>Stockport Harriers &amp; AC</v>
          </cell>
          <cell r="I137" t="str">
            <v>knutsford academy</v>
          </cell>
          <cell r="J137" t="str">
            <v>U17 Women</v>
          </cell>
          <cell r="K137" t="str">
            <v>Female</v>
          </cell>
          <cell r="L137" t="str">
            <v>Birth</v>
          </cell>
          <cell r="M137" t="str">
            <v>Macclesfield</v>
          </cell>
          <cell r="N137">
            <v>37028</v>
          </cell>
          <cell r="O137">
            <v>30</v>
          </cell>
          <cell r="P137">
            <v>12.66</v>
          </cell>
          <cell r="Q137">
            <v>0</v>
          </cell>
          <cell r="S137">
            <v>0</v>
          </cell>
          <cell r="U137">
            <v>0</v>
          </cell>
          <cell r="W137">
            <v>0</v>
          </cell>
          <cell r="Y137">
            <v>0</v>
          </cell>
          <cell r="AA137">
            <v>0</v>
          </cell>
          <cell r="AC137">
            <v>0</v>
          </cell>
          <cell r="AE137">
            <v>0</v>
          </cell>
          <cell r="AM137">
            <v>0</v>
          </cell>
          <cell r="AS137">
            <v>0</v>
          </cell>
          <cell r="AU137">
            <v>0</v>
          </cell>
          <cell r="AW137">
            <v>30</v>
          </cell>
          <cell r="AX137">
            <v>5.51</v>
          </cell>
          <cell r="AY137">
            <v>30</v>
          </cell>
          <cell r="AZ137">
            <v>11.3</v>
          </cell>
          <cell r="BA137">
            <v>0</v>
          </cell>
          <cell r="BC137">
            <v>0</v>
          </cell>
          <cell r="BE137">
            <v>0</v>
          </cell>
          <cell r="BG137">
            <v>0</v>
          </cell>
          <cell r="BM137" t="str">
            <v>joe frost</v>
          </cell>
          <cell r="BN137">
            <v>42848.359097222223</v>
          </cell>
          <cell r="BO137" t="str">
            <v>2DC978921A000980A</v>
          </cell>
          <cell r="BP137">
            <v>18</v>
          </cell>
          <cell r="BQ137" t="str">
            <v>Card</v>
          </cell>
          <cell r="BR137" t="b">
            <v>1</v>
          </cell>
          <cell r="BS137">
            <v>17501399723029</v>
          </cell>
          <cell r="BT137" t="str">
            <v>Fairfield</v>
          </cell>
          <cell r="BU137" t="str">
            <v>Tabley Road</v>
          </cell>
          <cell r="BV137" t="str">
            <v>Knutsford</v>
          </cell>
          <cell r="BW137" t="str">
            <v>Cheshire</v>
          </cell>
          <cell r="BX137" t="str">
            <v>WA16 0NE</v>
          </cell>
          <cell r="BY137" t="str">
            <v>r.waterworth1@ntlworld.com</v>
          </cell>
          <cell r="BZ137">
            <v>1565750756</v>
          </cell>
          <cell r="CA137">
            <v>7917011919</v>
          </cell>
        </row>
        <row r="138">
          <cell r="A138">
            <v>138</v>
          </cell>
          <cell r="B138">
            <v>34757</v>
          </cell>
          <cell r="C138">
            <v>3350683</v>
          </cell>
          <cell r="D138" t="b">
            <v>1</v>
          </cell>
          <cell r="E138" t="str">
            <v>Esther</v>
          </cell>
          <cell r="F138" t="str">
            <v>Wilding</v>
          </cell>
          <cell r="G138" t="str">
            <v>Esther WILDING</v>
          </cell>
          <cell r="H138" t="str">
            <v>Crewe &amp; Nantwich AC</v>
          </cell>
          <cell r="I138" t="str">
            <v>Brine Leas</v>
          </cell>
          <cell r="J138" t="str">
            <v>U13 Girls</v>
          </cell>
          <cell r="K138" t="str">
            <v>Female</v>
          </cell>
          <cell r="L138" t="str">
            <v>Birth</v>
          </cell>
          <cell r="M138" t="str">
            <v>Chester</v>
          </cell>
          <cell r="N138">
            <v>38516</v>
          </cell>
          <cell r="O138">
            <v>50</v>
          </cell>
          <cell r="P138" t="str">
            <v>X</v>
          </cell>
          <cell r="Q138">
            <v>50</v>
          </cell>
          <cell r="R138" t="str">
            <v>X</v>
          </cell>
          <cell r="S138">
            <v>0</v>
          </cell>
          <cell r="U138">
            <v>50</v>
          </cell>
          <cell r="V138" t="str">
            <v>X</v>
          </cell>
          <cell r="W138">
            <v>0</v>
          </cell>
          <cell r="Y138">
            <v>0</v>
          </cell>
          <cell r="AA138">
            <v>50</v>
          </cell>
          <cell r="AB138" t="str">
            <v>X</v>
          </cell>
          <cell r="AC138">
            <v>0</v>
          </cell>
          <cell r="AE138">
            <v>0</v>
          </cell>
          <cell r="AM138">
            <v>0</v>
          </cell>
          <cell r="AS138">
            <v>0</v>
          </cell>
          <cell r="AU138">
            <v>0</v>
          </cell>
          <cell r="AW138">
            <v>0</v>
          </cell>
          <cell r="AY138">
            <v>0</v>
          </cell>
          <cell r="BA138">
            <v>0</v>
          </cell>
          <cell r="BC138">
            <v>0</v>
          </cell>
          <cell r="BE138">
            <v>0</v>
          </cell>
          <cell r="BG138">
            <v>0</v>
          </cell>
          <cell r="BM138" t="str">
            <v>Mark Wilding</v>
          </cell>
          <cell r="BN138">
            <v>42860.003761574073</v>
          </cell>
          <cell r="BO138" t="str">
            <v>6D62392891656915H</v>
          </cell>
          <cell r="BP138">
            <v>24</v>
          </cell>
          <cell r="BQ138" t="str">
            <v>Card</v>
          </cell>
          <cell r="BR138" t="b">
            <v>1</v>
          </cell>
          <cell r="BS138">
            <v>13062375734621</v>
          </cell>
          <cell r="BT138" t="str">
            <v>66 WHitchurch Road</v>
          </cell>
          <cell r="BV138" t="str">
            <v>Audlem</v>
          </cell>
          <cell r="BW138" t="str">
            <v>Cheshire</v>
          </cell>
          <cell r="BX138" t="str">
            <v>CW3 0EE</v>
          </cell>
          <cell r="BY138" t="str">
            <v>markwilding@mpw-fs.co.uk</v>
          </cell>
          <cell r="BZ138" t="str">
            <v>07779 155712</v>
          </cell>
          <cell r="CA138" t="str">
            <v>07779 155712</v>
          </cell>
        </row>
        <row r="139">
          <cell r="A139">
            <v>139</v>
          </cell>
          <cell r="B139">
            <v>34054</v>
          </cell>
          <cell r="C139">
            <v>3527385</v>
          </cell>
          <cell r="D139" t="b">
            <v>1</v>
          </cell>
          <cell r="E139" t="str">
            <v>Ruby</v>
          </cell>
          <cell r="F139" t="str">
            <v>WISBEY</v>
          </cell>
          <cell r="G139" t="str">
            <v>Ruby WISBEY</v>
          </cell>
          <cell r="H139" t="str">
            <v>West Cheshire AC</v>
          </cell>
          <cell r="I139" t="str">
            <v>Kelsall Primary</v>
          </cell>
          <cell r="J139" t="str">
            <v>U13 Girls</v>
          </cell>
          <cell r="K139" t="str">
            <v>Female</v>
          </cell>
          <cell r="L139" t="str">
            <v>Residency</v>
          </cell>
          <cell r="M139" t="str">
            <v>Basingstoke</v>
          </cell>
          <cell r="N139">
            <v>38673</v>
          </cell>
          <cell r="O139">
            <v>50</v>
          </cell>
          <cell r="P139">
            <v>14.6</v>
          </cell>
          <cell r="Q139">
            <v>0</v>
          </cell>
          <cell r="S139">
            <v>0</v>
          </cell>
          <cell r="U139">
            <v>0</v>
          </cell>
          <cell r="W139">
            <v>0</v>
          </cell>
          <cell r="Y139">
            <v>0</v>
          </cell>
          <cell r="AA139">
            <v>50</v>
          </cell>
          <cell r="AB139">
            <v>15.6</v>
          </cell>
          <cell r="AC139">
            <v>0</v>
          </cell>
          <cell r="AE139">
            <v>0</v>
          </cell>
          <cell r="AM139">
            <v>0</v>
          </cell>
          <cell r="AS139">
            <v>0</v>
          </cell>
          <cell r="AU139">
            <v>0</v>
          </cell>
          <cell r="AW139">
            <v>50</v>
          </cell>
          <cell r="AX139">
            <v>3.26</v>
          </cell>
          <cell r="AY139">
            <v>0</v>
          </cell>
          <cell r="BA139">
            <v>0</v>
          </cell>
          <cell r="BC139">
            <v>0</v>
          </cell>
          <cell r="BE139">
            <v>0</v>
          </cell>
          <cell r="BG139">
            <v>0</v>
          </cell>
          <cell r="BM139" t="str">
            <v>Coach ..</v>
          </cell>
          <cell r="BN139">
            <v>42853.353935185187</v>
          </cell>
          <cell r="BO139" t="str">
            <v>77H64053C4842670T</v>
          </cell>
          <cell r="BP139">
            <v>18</v>
          </cell>
          <cell r="BQ139" t="str">
            <v>Card</v>
          </cell>
          <cell r="BR139" t="b">
            <v>1</v>
          </cell>
          <cell r="BS139">
            <v>60865387733301</v>
          </cell>
          <cell r="BT139" t="str">
            <v>Address ..</v>
          </cell>
          <cell r="BU139" t="str">
            <v>Bankside Dog Lane</v>
          </cell>
          <cell r="BV139" t="str">
            <v>kelsall</v>
          </cell>
          <cell r="BW139" t="str">
            <v>Cheshire</v>
          </cell>
          <cell r="BX139" t="str">
            <v>CW6 0RP</v>
          </cell>
          <cell r="BY139" t="str">
            <v>dawnandtigger@hotmail.com</v>
          </cell>
          <cell r="BZ139">
            <v>1829752256</v>
          </cell>
          <cell r="CA139">
            <v>1829752256</v>
          </cell>
        </row>
        <row r="140">
          <cell r="A140">
            <v>140</v>
          </cell>
          <cell r="B140">
            <v>34575</v>
          </cell>
          <cell r="C140">
            <v>3126217</v>
          </cell>
          <cell r="D140" t="b">
            <v>1</v>
          </cell>
          <cell r="E140" t="str">
            <v>Amelia</v>
          </cell>
          <cell r="F140" t="str">
            <v>Atkinson</v>
          </cell>
          <cell r="G140" t="str">
            <v>Amelia ATKINSON</v>
          </cell>
          <cell r="H140" t="str">
            <v>Crewe &amp; Nantwich AC</v>
          </cell>
          <cell r="I140" t="str">
            <v>Brine leas</v>
          </cell>
          <cell r="J140" t="str">
            <v>U17 Women</v>
          </cell>
          <cell r="K140" t="str">
            <v>Female</v>
          </cell>
          <cell r="L140" t="str">
            <v>Birth</v>
          </cell>
          <cell r="M140" t="str">
            <v>Town/City Place of Birth ...</v>
          </cell>
          <cell r="N140">
            <v>37204</v>
          </cell>
          <cell r="O140">
            <v>0</v>
          </cell>
          <cell r="Q140">
            <v>30</v>
          </cell>
          <cell r="R140">
            <v>28.4</v>
          </cell>
          <cell r="S140">
            <v>0</v>
          </cell>
          <cell r="U140">
            <v>0</v>
          </cell>
          <cell r="W140">
            <v>0</v>
          </cell>
          <cell r="Y140">
            <v>0</v>
          </cell>
          <cell r="AA140">
            <v>30</v>
          </cell>
          <cell r="AB140">
            <v>13.6</v>
          </cell>
          <cell r="AC140">
            <v>0</v>
          </cell>
          <cell r="AE140">
            <v>0</v>
          </cell>
          <cell r="AM140">
            <v>0</v>
          </cell>
          <cell r="AS140">
            <v>30</v>
          </cell>
          <cell r="AT140">
            <v>1.54</v>
          </cell>
          <cell r="AU140">
            <v>0</v>
          </cell>
          <cell r="AW140">
            <v>30</v>
          </cell>
          <cell r="AX140">
            <v>4.6500000000000004</v>
          </cell>
          <cell r="AY140">
            <v>0</v>
          </cell>
          <cell r="BA140">
            <v>30</v>
          </cell>
          <cell r="BB140">
            <v>7.8</v>
          </cell>
          <cell r="BC140">
            <v>0</v>
          </cell>
          <cell r="BE140">
            <v>0</v>
          </cell>
          <cell r="BG140">
            <v>30</v>
          </cell>
          <cell r="BH140">
            <v>14.84</v>
          </cell>
          <cell r="BM140" t="str">
            <v>Coach ..</v>
          </cell>
          <cell r="BN140">
            <v>42799.988657407404</v>
          </cell>
          <cell r="BO140" t="str">
            <v>1UE80773XM5785916</v>
          </cell>
          <cell r="BP140">
            <v>36</v>
          </cell>
          <cell r="BQ140" t="str">
            <v>Card</v>
          </cell>
          <cell r="BR140" t="b">
            <v>1</v>
          </cell>
          <cell r="BS140">
            <v>3126221868115</v>
          </cell>
          <cell r="BT140" t="str">
            <v>6 Weaverside</v>
          </cell>
          <cell r="BV140" t="str">
            <v>Nantwich</v>
          </cell>
          <cell r="BW140" t="str">
            <v>Cheshire</v>
          </cell>
          <cell r="BX140" t="str">
            <v>Cw5 7bd</v>
          </cell>
          <cell r="BY140" t="str">
            <v>Simonandlucy2@gmail.com</v>
          </cell>
          <cell r="BZ140">
            <v>1270626287</v>
          </cell>
          <cell r="CA140">
            <v>7881626302</v>
          </cell>
        </row>
        <row r="141">
          <cell r="A141">
            <v>141</v>
          </cell>
          <cell r="B141">
            <v>32549</v>
          </cell>
          <cell r="C141">
            <v>3510646</v>
          </cell>
          <cell r="D141" t="b">
            <v>1</v>
          </cell>
          <cell r="E141" t="str">
            <v>Jodi</v>
          </cell>
          <cell r="F141" t="str">
            <v>Bemand</v>
          </cell>
          <cell r="G141" t="str">
            <v>Jodi BEMAND</v>
          </cell>
          <cell r="H141" t="str">
            <v>West Cheshire AC</v>
          </cell>
          <cell r="I141" t="str">
            <v>School ..</v>
          </cell>
          <cell r="J141" t="str">
            <v>U13 Girls</v>
          </cell>
          <cell r="K141" t="str">
            <v>Female</v>
          </cell>
          <cell r="L141" t="str">
            <v>Birth</v>
          </cell>
          <cell r="M141" t="str">
            <v>Chester</v>
          </cell>
          <cell r="N141">
            <v>38418</v>
          </cell>
          <cell r="O141">
            <v>0</v>
          </cell>
          <cell r="Q141">
            <v>50</v>
          </cell>
          <cell r="R141">
            <v>22</v>
          </cell>
          <cell r="S141">
            <v>0</v>
          </cell>
          <cell r="U141">
            <v>0</v>
          </cell>
          <cell r="W141">
            <v>0</v>
          </cell>
          <cell r="Y141">
            <v>0</v>
          </cell>
          <cell r="AA141">
            <v>50</v>
          </cell>
          <cell r="AB141">
            <v>12.5</v>
          </cell>
          <cell r="AC141">
            <v>0</v>
          </cell>
          <cell r="AE141">
            <v>0</v>
          </cell>
          <cell r="AM141">
            <v>0</v>
          </cell>
          <cell r="AS141">
            <v>0</v>
          </cell>
          <cell r="AU141">
            <v>0</v>
          </cell>
          <cell r="AW141">
            <v>50</v>
          </cell>
          <cell r="AX141">
            <v>4.0199999999999996</v>
          </cell>
          <cell r="AY141">
            <v>0</v>
          </cell>
          <cell r="BA141">
            <v>50</v>
          </cell>
          <cell r="BB141">
            <v>5.87</v>
          </cell>
          <cell r="BC141">
            <v>0</v>
          </cell>
          <cell r="BE141">
            <v>0</v>
          </cell>
          <cell r="BG141">
            <v>50</v>
          </cell>
          <cell r="BH141">
            <v>17</v>
          </cell>
          <cell r="BM141" t="str">
            <v>Daniel Gilroy</v>
          </cell>
          <cell r="BN141">
            <v>42982.415196759262</v>
          </cell>
          <cell r="BO141">
            <v>2311</v>
          </cell>
          <cell r="BP141">
            <v>30</v>
          </cell>
          <cell r="BQ141" t="str">
            <v>Cheque</v>
          </cell>
          <cell r="BR141" t="b">
            <v>1</v>
          </cell>
          <cell r="BS141">
            <v>7030590086627</v>
          </cell>
          <cell r="BT141" t="str">
            <v>Knowsley House</v>
          </cell>
          <cell r="BU141" t="str">
            <v>Knowsley Road</v>
          </cell>
          <cell r="BV141" t="str">
            <v>Chester</v>
          </cell>
          <cell r="BW141" t="str">
            <v>Cheshire</v>
          </cell>
          <cell r="BX141" t="str">
            <v>CH2 3RL</v>
          </cell>
          <cell r="BY141" t="str">
            <v>Thelittlecarpetshop@btconnect.com</v>
          </cell>
          <cell r="BZ141">
            <v>7810590321</v>
          </cell>
          <cell r="CA141">
            <v>7810590321</v>
          </cell>
        </row>
        <row r="142">
          <cell r="A142">
            <v>142</v>
          </cell>
          <cell r="B142">
            <v>34787</v>
          </cell>
          <cell r="C142">
            <v>3667820</v>
          </cell>
          <cell r="D142" t="b">
            <v>1</v>
          </cell>
          <cell r="E142" t="str">
            <v>Ava</v>
          </cell>
          <cell r="F142" t="str">
            <v>Byrne</v>
          </cell>
          <cell r="G142" t="str">
            <v>Ava BYRNE</v>
          </cell>
          <cell r="H142" t="str">
            <v>West Cheshire AC</v>
          </cell>
          <cell r="I142" t="str">
            <v>Queens Chester</v>
          </cell>
          <cell r="J142" t="str">
            <v>U13 Girls</v>
          </cell>
          <cell r="K142" t="str">
            <v>Female</v>
          </cell>
          <cell r="L142" t="str">
            <v>Birth</v>
          </cell>
          <cell r="M142" t="str">
            <v>Chester</v>
          </cell>
          <cell r="N142">
            <v>38253</v>
          </cell>
          <cell r="O142">
            <v>0</v>
          </cell>
          <cell r="Q142">
            <v>50</v>
          </cell>
          <cell r="R142">
            <v>22.5</v>
          </cell>
          <cell r="S142">
            <v>0</v>
          </cell>
          <cell r="U142">
            <v>0</v>
          </cell>
          <cell r="W142">
            <v>0</v>
          </cell>
          <cell r="Y142">
            <v>0</v>
          </cell>
          <cell r="AA142">
            <v>50</v>
          </cell>
          <cell r="AB142">
            <v>13</v>
          </cell>
          <cell r="AC142">
            <v>0</v>
          </cell>
          <cell r="AE142">
            <v>0</v>
          </cell>
          <cell r="AM142">
            <v>0</v>
          </cell>
          <cell r="AS142">
            <v>50</v>
          </cell>
          <cell r="AT142">
            <v>1.33</v>
          </cell>
          <cell r="AU142">
            <v>0</v>
          </cell>
          <cell r="AW142">
            <v>50</v>
          </cell>
          <cell r="AX142">
            <v>4.0999999999999996</v>
          </cell>
          <cell r="AY142">
            <v>0</v>
          </cell>
          <cell r="BA142">
            <v>0</v>
          </cell>
          <cell r="BC142">
            <v>0</v>
          </cell>
          <cell r="BE142">
            <v>0</v>
          </cell>
          <cell r="BG142">
            <v>0</v>
          </cell>
          <cell r="BM142" t="str">
            <v>Coach ..</v>
          </cell>
          <cell r="BN142">
            <v>42860.185902777775</v>
          </cell>
          <cell r="BO142" t="str">
            <v>30648856FC746545R</v>
          </cell>
          <cell r="BP142">
            <v>24</v>
          </cell>
          <cell r="BQ142" t="str">
            <v>Card</v>
          </cell>
          <cell r="BR142" t="b">
            <v>1</v>
          </cell>
          <cell r="BS142">
            <v>23090375735034</v>
          </cell>
          <cell r="BT142" t="str">
            <v>Higginsfield House</v>
          </cell>
          <cell r="BU142" t="str">
            <v>Whitchurch Road</v>
          </cell>
          <cell r="BV142" t="str">
            <v>Cholmondeley</v>
          </cell>
          <cell r="BW142" t="str">
            <v>Cheshire</v>
          </cell>
          <cell r="BX142" t="str">
            <v>SY148HE</v>
          </cell>
          <cell r="BY142" t="str">
            <v>dbyrne23@btinternet.com</v>
          </cell>
          <cell r="BZ142">
            <v>1829720124</v>
          </cell>
          <cell r="CA142">
            <v>7545510272</v>
          </cell>
        </row>
        <row r="143">
          <cell r="A143">
            <v>143</v>
          </cell>
          <cell r="B143">
            <v>32594</v>
          </cell>
          <cell r="C143">
            <v>3454122</v>
          </cell>
          <cell r="D143" t="b">
            <v>1</v>
          </cell>
          <cell r="E143" t="str">
            <v>Georgia</v>
          </cell>
          <cell r="F143" t="str">
            <v>Donald</v>
          </cell>
          <cell r="G143" t="str">
            <v>Georgia DONALD</v>
          </cell>
          <cell r="H143" t="str">
            <v>Crewe &amp; Nantwich AC</v>
          </cell>
          <cell r="I143" t="str">
            <v>Sandbach High School</v>
          </cell>
          <cell r="J143" t="str">
            <v>U13 Girls</v>
          </cell>
          <cell r="K143" t="str">
            <v>Female</v>
          </cell>
          <cell r="L143" t="str">
            <v>Birth</v>
          </cell>
          <cell r="M143" t="str">
            <v>Leighton Hospital</v>
          </cell>
          <cell r="N143">
            <v>38260</v>
          </cell>
          <cell r="O143">
            <v>0</v>
          </cell>
          <cell r="Q143">
            <v>0</v>
          </cell>
          <cell r="S143">
            <v>0</v>
          </cell>
          <cell r="U143">
            <v>0</v>
          </cell>
          <cell r="W143">
            <v>0</v>
          </cell>
          <cell r="Y143">
            <v>0</v>
          </cell>
          <cell r="AA143">
            <v>50</v>
          </cell>
          <cell r="AB143" t="str">
            <v>X</v>
          </cell>
          <cell r="AC143">
            <v>0</v>
          </cell>
          <cell r="AE143">
            <v>0</v>
          </cell>
          <cell r="AM143">
            <v>0</v>
          </cell>
          <cell r="AS143">
            <v>0</v>
          </cell>
          <cell r="AU143">
            <v>0</v>
          </cell>
          <cell r="AW143">
            <v>50</v>
          </cell>
          <cell r="AX143" t="str">
            <v>X</v>
          </cell>
          <cell r="AY143">
            <v>0</v>
          </cell>
          <cell r="BA143">
            <v>0</v>
          </cell>
          <cell r="BC143">
            <v>0</v>
          </cell>
          <cell r="BE143">
            <v>0</v>
          </cell>
          <cell r="BG143">
            <v>0</v>
          </cell>
          <cell r="BM143" t="str">
            <v>Coach ..</v>
          </cell>
          <cell r="BN143">
            <v>43012.113067129627</v>
          </cell>
          <cell r="BO143" t="str">
            <v>2T581853U0089060C</v>
          </cell>
          <cell r="BP143">
            <v>6</v>
          </cell>
          <cell r="BQ143" t="str">
            <v>Card</v>
          </cell>
          <cell r="BR143" t="b">
            <v>1</v>
          </cell>
          <cell r="BS143">
            <v>58288443970245</v>
          </cell>
          <cell r="BT143" t="str">
            <v>21 Newtons Grove</v>
          </cell>
          <cell r="BU143" t="str">
            <v>Winterley</v>
          </cell>
          <cell r="BV143" t="str">
            <v>Sandbach</v>
          </cell>
          <cell r="BW143" t="str">
            <v>Cheshire</v>
          </cell>
          <cell r="BX143" t="str">
            <v>CW11 4TR</v>
          </cell>
          <cell r="BY143" t="str">
            <v>helenmanson@yahoo.co.uk</v>
          </cell>
          <cell r="BZ143">
            <v>7811112464</v>
          </cell>
          <cell r="CA143">
            <v>7811112464</v>
          </cell>
        </row>
        <row r="144">
          <cell r="A144">
            <v>144</v>
          </cell>
          <cell r="B144">
            <v>32844</v>
          </cell>
          <cell r="C144">
            <v>2971388</v>
          </cell>
          <cell r="D144" t="b">
            <v>1</v>
          </cell>
          <cell r="E144" t="str">
            <v>Emma</v>
          </cell>
          <cell r="F144" t="str">
            <v>Fowler</v>
          </cell>
          <cell r="G144" t="str">
            <v>Emma FOWLER</v>
          </cell>
          <cell r="H144" t="str">
            <v>Crewe &amp; Nantwich AC</v>
          </cell>
          <cell r="I144" t="str">
            <v>School ..</v>
          </cell>
          <cell r="J144" t="str">
            <v>U20 Women</v>
          </cell>
          <cell r="K144" t="str">
            <v>Female</v>
          </cell>
          <cell r="L144" t="str">
            <v>Birth</v>
          </cell>
          <cell r="M144" t="str">
            <v>crewe</v>
          </cell>
          <cell r="N144">
            <v>35968</v>
          </cell>
          <cell r="O144">
            <v>0</v>
          </cell>
          <cell r="Q144">
            <v>0</v>
          </cell>
          <cell r="S144">
            <v>20</v>
          </cell>
          <cell r="T144" t="str">
            <v>X</v>
          </cell>
          <cell r="U144">
            <v>0</v>
          </cell>
          <cell r="W144">
            <v>0</v>
          </cell>
          <cell r="Y144">
            <v>0</v>
          </cell>
          <cell r="AA144">
            <v>20</v>
          </cell>
          <cell r="AB144" t="str">
            <v>X</v>
          </cell>
          <cell r="AC144">
            <v>0</v>
          </cell>
          <cell r="AE144">
            <v>0</v>
          </cell>
          <cell r="AM144">
            <v>0</v>
          </cell>
          <cell r="AS144">
            <v>0</v>
          </cell>
          <cell r="AU144">
            <v>0</v>
          </cell>
          <cell r="AW144">
            <v>20</v>
          </cell>
          <cell r="AX144" t="str">
            <v>X</v>
          </cell>
          <cell r="AY144">
            <v>20</v>
          </cell>
          <cell r="AZ144" t="str">
            <v>X</v>
          </cell>
          <cell r="BA144">
            <v>20</v>
          </cell>
          <cell r="BB144" t="str">
            <v>X</v>
          </cell>
          <cell r="BC144">
            <v>0</v>
          </cell>
          <cell r="BE144">
            <v>0</v>
          </cell>
          <cell r="BG144">
            <v>20</v>
          </cell>
          <cell r="BH144" t="str">
            <v>X</v>
          </cell>
          <cell r="BM144" t="str">
            <v>Nigel Kesteven</v>
          </cell>
          <cell r="BN144">
            <v>42839.154756944445</v>
          </cell>
          <cell r="BO144" t="str">
            <v>88J15471P52669649</v>
          </cell>
          <cell r="BP144">
            <v>36</v>
          </cell>
          <cell r="BQ144" t="str">
            <v>Card</v>
          </cell>
          <cell r="BR144" t="b">
            <v>1</v>
          </cell>
          <cell r="BS144">
            <v>7639478101518</v>
          </cell>
          <cell r="BT144" t="str">
            <v>4 Elworth Road</v>
          </cell>
          <cell r="BV144" t="str">
            <v>Sandbach</v>
          </cell>
          <cell r="BW144" t="str">
            <v>Cheshire</v>
          </cell>
          <cell r="BX144" t="str">
            <v>CW11 3HQ</v>
          </cell>
          <cell r="BY144" t="str">
            <v>emmafwlr@hotmail.co.uk</v>
          </cell>
          <cell r="BZ144">
            <v>1270763945</v>
          </cell>
          <cell r="CA144">
            <v>7794685984</v>
          </cell>
        </row>
        <row r="145">
          <cell r="A145">
            <v>145</v>
          </cell>
          <cell r="B145">
            <v>32847</v>
          </cell>
          <cell r="C145">
            <v>3219568</v>
          </cell>
          <cell r="D145" t="b">
            <v>1</v>
          </cell>
          <cell r="E145" t="str">
            <v>Olivia</v>
          </cell>
          <cell r="F145" t="str">
            <v>Fowler</v>
          </cell>
          <cell r="G145" t="str">
            <v>Olivia FOWLER</v>
          </cell>
          <cell r="H145" t="str">
            <v>Crewe &amp; Nantwich AC</v>
          </cell>
          <cell r="I145" t="str">
            <v>School ..</v>
          </cell>
          <cell r="J145" t="str">
            <v>U15 Girls</v>
          </cell>
          <cell r="K145" t="str">
            <v>Female</v>
          </cell>
          <cell r="L145" t="str">
            <v>Birth</v>
          </cell>
          <cell r="M145" t="str">
            <v>Crewe</v>
          </cell>
          <cell r="N145">
            <v>38167</v>
          </cell>
          <cell r="O145">
            <v>0</v>
          </cell>
          <cell r="Q145">
            <v>40</v>
          </cell>
          <cell r="R145" t="str">
            <v>X</v>
          </cell>
          <cell r="S145">
            <v>0</v>
          </cell>
          <cell r="U145">
            <v>0</v>
          </cell>
          <cell r="W145">
            <v>0</v>
          </cell>
          <cell r="Y145">
            <v>0</v>
          </cell>
          <cell r="AA145">
            <v>40</v>
          </cell>
          <cell r="AB145" t="str">
            <v>X</v>
          </cell>
          <cell r="AC145">
            <v>0</v>
          </cell>
          <cell r="AE145">
            <v>0</v>
          </cell>
          <cell r="AM145">
            <v>0</v>
          </cell>
          <cell r="AS145">
            <v>0</v>
          </cell>
          <cell r="AU145">
            <v>0</v>
          </cell>
          <cell r="AW145">
            <v>40</v>
          </cell>
          <cell r="AX145" t="str">
            <v>X</v>
          </cell>
          <cell r="AY145">
            <v>0</v>
          </cell>
          <cell r="BA145">
            <v>0</v>
          </cell>
          <cell r="BC145">
            <v>0</v>
          </cell>
          <cell r="BE145">
            <v>0</v>
          </cell>
          <cell r="BG145">
            <v>0</v>
          </cell>
          <cell r="BM145" t="str">
            <v>Neil Fowler</v>
          </cell>
          <cell r="BN145">
            <v>42839.1637962963</v>
          </cell>
          <cell r="BO145" t="str">
            <v>69B56080RG938533S</v>
          </cell>
          <cell r="BP145">
            <v>18</v>
          </cell>
          <cell r="BQ145" t="str">
            <v>Card</v>
          </cell>
          <cell r="BR145" t="b">
            <v>1</v>
          </cell>
          <cell r="BS145">
            <v>2906478101518</v>
          </cell>
          <cell r="BT145" t="str">
            <v>4 Elworth Road</v>
          </cell>
          <cell r="BV145" t="str">
            <v>Sandbach</v>
          </cell>
          <cell r="BW145" t="str">
            <v>Cheshire</v>
          </cell>
          <cell r="BX145" t="str">
            <v>CW11 3HQ</v>
          </cell>
          <cell r="BY145" t="str">
            <v>neilfwlr@aol.com</v>
          </cell>
          <cell r="BZ145">
            <v>1270763945</v>
          </cell>
        </row>
        <row r="146">
          <cell r="A146">
            <v>146</v>
          </cell>
          <cell r="B146">
            <v>34880</v>
          </cell>
          <cell r="C146">
            <v>9999999</v>
          </cell>
          <cell r="D146" t="b">
            <v>0</v>
          </cell>
          <cell r="E146" t="str">
            <v>Jaycee</v>
          </cell>
          <cell r="F146" t="str">
            <v>Howard</v>
          </cell>
          <cell r="G146" t="str">
            <v>Jaycee HOWARD</v>
          </cell>
          <cell r="H146" t="str">
            <v>Crewe &amp; Nantwich AC</v>
          </cell>
          <cell r="I146" t="str">
            <v>Brine Leas School</v>
          </cell>
          <cell r="J146" t="str">
            <v>U15 Girls</v>
          </cell>
          <cell r="K146" t="str">
            <v>Female</v>
          </cell>
          <cell r="L146" t="str">
            <v>Birth</v>
          </cell>
          <cell r="M146" t="str">
            <v>Town/City Place of Birth ...</v>
          </cell>
          <cell r="N146">
            <v>37505</v>
          </cell>
          <cell r="O146">
            <v>0</v>
          </cell>
          <cell r="Q146">
            <v>40</v>
          </cell>
          <cell r="R146">
            <v>29.36</v>
          </cell>
          <cell r="S146">
            <v>0</v>
          </cell>
          <cell r="U146">
            <v>0</v>
          </cell>
          <cell r="W146">
            <v>0</v>
          </cell>
          <cell r="Y146">
            <v>0</v>
          </cell>
          <cell r="AA146">
            <v>40</v>
          </cell>
          <cell r="AB146">
            <v>17.12</v>
          </cell>
          <cell r="AC146">
            <v>0</v>
          </cell>
          <cell r="AE146">
            <v>0</v>
          </cell>
          <cell r="AM146">
            <v>0</v>
          </cell>
          <cell r="AS146">
            <v>0</v>
          </cell>
          <cell r="AU146">
            <v>0</v>
          </cell>
          <cell r="AW146">
            <v>0</v>
          </cell>
          <cell r="AY146">
            <v>0</v>
          </cell>
          <cell r="BA146">
            <v>0</v>
          </cell>
          <cell r="BC146">
            <v>0</v>
          </cell>
          <cell r="BE146">
            <v>0</v>
          </cell>
          <cell r="BG146">
            <v>0</v>
          </cell>
          <cell r="BM146" t="str">
            <v>Neil Fowler</v>
          </cell>
          <cell r="BN146">
            <v>42860.592523148145</v>
          </cell>
          <cell r="BO146" t="str">
            <v>27K19575J3023152G</v>
          </cell>
          <cell r="BP146">
            <v>12</v>
          </cell>
          <cell r="BQ146" t="str">
            <v>Card</v>
          </cell>
          <cell r="BR146" t="b">
            <v>1</v>
          </cell>
          <cell r="BS146">
            <v>62621375736264</v>
          </cell>
          <cell r="BT146" t="str">
            <v>22 Sandford Road</v>
          </cell>
          <cell r="BU146" t="str">
            <v>Nantwich</v>
          </cell>
          <cell r="BV146" t="str">
            <v>Nantwich</v>
          </cell>
          <cell r="BW146" t="str">
            <v>Cheshire</v>
          </cell>
          <cell r="BX146" t="str">
            <v>CW5 6HD</v>
          </cell>
          <cell r="BY146" t="str">
            <v>julie_swanfarm@hotmail.co.uk</v>
          </cell>
          <cell r="BZ146" t="str">
            <v>Phone Number (Day)</v>
          </cell>
          <cell r="CA146">
            <v>7593331609</v>
          </cell>
        </row>
        <row r="147">
          <cell r="A147">
            <v>147</v>
          </cell>
          <cell r="B147">
            <v>32392</v>
          </cell>
          <cell r="C147">
            <v>3458020</v>
          </cell>
          <cell r="D147" t="b">
            <v>1</v>
          </cell>
          <cell r="E147" t="str">
            <v>Stephanie</v>
          </cell>
          <cell r="F147" t="str">
            <v>Jones</v>
          </cell>
          <cell r="G147" t="str">
            <v>Stephanie JONES</v>
          </cell>
          <cell r="H147" t="str">
            <v>West Cheshire AC</v>
          </cell>
          <cell r="I147" t="str">
            <v>Christleton High School</v>
          </cell>
          <cell r="J147" t="str">
            <v>U13 Girls</v>
          </cell>
          <cell r="K147" t="str">
            <v>Female</v>
          </cell>
          <cell r="L147" t="str">
            <v>Residency</v>
          </cell>
          <cell r="M147" t="str">
            <v>Chester</v>
          </cell>
          <cell r="N147">
            <v>38250</v>
          </cell>
          <cell r="O147">
            <v>0</v>
          </cell>
          <cell r="Q147">
            <v>50</v>
          </cell>
          <cell r="R147">
            <v>21.3</v>
          </cell>
          <cell r="S147">
            <v>0</v>
          </cell>
          <cell r="U147">
            <v>0</v>
          </cell>
          <cell r="W147">
            <v>0</v>
          </cell>
          <cell r="Y147">
            <v>0</v>
          </cell>
          <cell r="AA147">
            <v>50</v>
          </cell>
          <cell r="AB147">
            <v>12.8</v>
          </cell>
          <cell r="AC147">
            <v>0</v>
          </cell>
          <cell r="AE147">
            <v>0</v>
          </cell>
          <cell r="AM147">
            <v>0</v>
          </cell>
          <cell r="AS147">
            <v>0</v>
          </cell>
          <cell r="AU147">
            <v>0</v>
          </cell>
          <cell r="AW147">
            <v>50</v>
          </cell>
          <cell r="AX147">
            <v>4.3899999999999997</v>
          </cell>
          <cell r="AY147">
            <v>0</v>
          </cell>
          <cell r="BA147">
            <v>50</v>
          </cell>
          <cell r="BB147">
            <v>5.32</v>
          </cell>
          <cell r="BC147">
            <v>0</v>
          </cell>
          <cell r="BE147">
            <v>0</v>
          </cell>
          <cell r="BG147">
            <v>0</v>
          </cell>
          <cell r="BM147" t="str">
            <v>Dan Gilroy</v>
          </cell>
          <cell r="BN147">
            <v>42829.572314814817</v>
          </cell>
          <cell r="BO147" t="str">
            <v>65622378WD8413143</v>
          </cell>
          <cell r="BP147">
            <v>24</v>
          </cell>
          <cell r="BQ147" t="str">
            <v>Card</v>
          </cell>
          <cell r="BR147" t="b">
            <v>1</v>
          </cell>
          <cell r="BS147">
            <v>72001455967097</v>
          </cell>
          <cell r="BT147" t="str">
            <v>2 Haslin Crescent</v>
          </cell>
          <cell r="BU147" t="str">
            <v>Christleton</v>
          </cell>
          <cell r="BV147" t="str">
            <v>Chester</v>
          </cell>
          <cell r="BW147" t="str">
            <v>Cheshire</v>
          </cell>
          <cell r="BX147" t="str">
            <v>CH3 6AN</v>
          </cell>
          <cell r="BY147" t="str">
            <v>appleby.christleton@yahoo.com</v>
          </cell>
          <cell r="BZ147">
            <v>7772440363</v>
          </cell>
          <cell r="CA147">
            <v>7772440363</v>
          </cell>
        </row>
        <row r="148">
          <cell r="A148">
            <v>148</v>
          </cell>
          <cell r="B148">
            <v>34952</v>
          </cell>
          <cell r="C148">
            <v>3126230</v>
          </cell>
          <cell r="D148" t="b">
            <v>1</v>
          </cell>
          <cell r="E148" t="str">
            <v>Zoe</v>
          </cell>
          <cell r="F148" t="str">
            <v>Leydon</v>
          </cell>
          <cell r="G148" t="str">
            <v>Zoe LEYDON</v>
          </cell>
          <cell r="H148" t="str">
            <v>Crewe &amp; Nantwich AC</v>
          </cell>
          <cell r="I148" t="str">
            <v>Brine Leas</v>
          </cell>
          <cell r="J148" t="str">
            <v>U17 Women</v>
          </cell>
          <cell r="K148" t="str">
            <v>Female</v>
          </cell>
          <cell r="L148" t="str">
            <v>Residency</v>
          </cell>
          <cell r="M148" t="str">
            <v>Town/City Place of Birth ...</v>
          </cell>
          <cell r="N148">
            <v>37486</v>
          </cell>
          <cell r="O148">
            <v>0</v>
          </cell>
          <cell r="Q148">
            <v>0</v>
          </cell>
          <cell r="S148">
            <v>0</v>
          </cell>
          <cell r="U148">
            <v>0</v>
          </cell>
          <cell r="W148">
            <v>0</v>
          </cell>
          <cell r="Y148">
            <v>0</v>
          </cell>
          <cell r="AA148">
            <v>30</v>
          </cell>
          <cell r="AB148" t="str">
            <v>X</v>
          </cell>
          <cell r="AC148">
            <v>0</v>
          </cell>
          <cell r="AE148">
            <v>0</v>
          </cell>
          <cell r="AM148">
            <v>0</v>
          </cell>
          <cell r="AS148">
            <v>0</v>
          </cell>
          <cell r="AU148">
            <v>0</v>
          </cell>
          <cell r="AW148">
            <v>0</v>
          </cell>
          <cell r="AY148">
            <v>0</v>
          </cell>
          <cell r="BA148">
            <v>0</v>
          </cell>
          <cell r="BC148">
            <v>0</v>
          </cell>
          <cell r="BE148">
            <v>0</v>
          </cell>
          <cell r="BG148">
            <v>0</v>
          </cell>
          <cell r="BM148" t="str">
            <v>Neil Fowler</v>
          </cell>
          <cell r="BN148">
            <v>42891.268680555557</v>
          </cell>
          <cell r="BO148">
            <v>0</v>
          </cell>
          <cell r="BP148">
            <v>6</v>
          </cell>
          <cell r="BQ148" t="str">
            <v>Card</v>
          </cell>
          <cell r="BR148" t="b">
            <v>0</v>
          </cell>
          <cell r="BS148">
            <v>18802729659647</v>
          </cell>
          <cell r="BT148" t="str">
            <v>22 Hallams Drive</v>
          </cell>
          <cell r="BV148" t="str">
            <v>Nantwich</v>
          </cell>
          <cell r="BW148" t="str">
            <v>CHESHIRE</v>
          </cell>
          <cell r="BX148" t="str">
            <v>CW5 7RN</v>
          </cell>
          <cell r="BY148" t="str">
            <v>kayleydon70@gmail.com</v>
          </cell>
          <cell r="BZ148">
            <v>7906558440</v>
          </cell>
          <cell r="CA148">
            <v>7906558440</v>
          </cell>
        </row>
        <row r="149">
          <cell r="A149">
            <v>149</v>
          </cell>
          <cell r="B149">
            <v>32202</v>
          </cell>
          <cell r="C149">
            <v>3443801</v>
          </cell>
          <cell r="D149" t="b">
            <v>1</v>
          </cell>
          <cell r="E149" t="str">
            <v>Hermione</v>
          </cell>
          <cell r="F149" t="str">
            <v>Mason</v>
          </cell>
          <cell r="G149" t="str">
            <v>Hermione MASON</v>
          </cell>
          <cell r="H149" t="str">
            <v>Sale Harriers Manchester</v>
          </cell>
          <cell r="I149" t="str">
            <v>Hartford High school</v>
          </cell>
          <cell r="J149" t="str">
            <v>U13 Girls</v>
          </cell>
          <cell r="K149" t="str">
            <v>Female</v>
          </cell>
          <cell r="L149" t="str">
            <v>Birth</v>
          </cell>
          <cell r="M149" t="str">
            <v>Crewe</v>
          </cell>
          <cell r="N149">
            <v>38443</v>
          </cell>
          <cell r="O149">
            <v>0</v>
          </cell>
          <cell r="Q149">
            <v>50</v>
          </cell>
          <cell r="R149">
            <v>22.9</v>
          </cell>
          <cell r="S149">
            <v>0</v>
          </cell>
          <cell r="U149">
            <v>0</v>
          </cell>
          <cell r="W149">
            <v>0</v>
          </cell>
          <cell r="Y149">
            <v>0</v>
          </cell>
          <cell r="AA149">
            <v>50</v>
          </cell>
          <cell r="AB149">
            <v>12.2</v>
          </cell>
          <cell r="AC149">
            <v>0</v>
          </cell>
          <cell r="AE149">
            <v>0</v>
          </cell>
          <cell r="AM149">
            <v>0</v>
          </cell>
          <cell r="AS149">
            <v>50</v>
          </cell>
          <cell r="AT149">
            <v>1.3</v>
          </cell>
          <cell r="AU149">
            <v>0</v>
          </cell>
          <cell r="AW149">
            <v>50</v>
          </cell>
          <cell r="AX149">
            <v>4.05</v>
          </cell>
          <cell r="AY149">
            <v>0</v>
          </cell>
          <cell r="BA149">
            <v>0</v>
          </cell>
          <cell r="BC149">
            <v>0</v>
          </cell>
          <cell r="BE149">
            <v>0</v>
          </cell>
          <cell r="BG149">
            <v>0</v>
          </cell>
          <cell r="BM149" t="str">
            <v>Coach ..</v>
          </cell>
          <cell r="BN149">
            <v>42739.31795138889</v>
          </cell>
          <cell r="BO149" t="str">
            <v>6DV61238B9716131K</v>
          </cell>
          <cell r="BP149">
            <v>24</v>
          </cell>
          <cell r="BQ149" t="str">
            <v>Card</v>
          </cell>
          <cell r="BR149" t="b">
            <v>1</v>
          </cell>
          <cell r="BS149">
            <v>15141821878097</v>
          </cell>
          <cell r="BT149" t="str">
            <v>12 Holcroft Drive</v>
          </cell>
          <cell r="BU149" t="str">
            <v>CUDDINGTON</v>
          </cell>
          <cell r="BV149" t="str">
            <v>Northwich</v>
          </cell>
          <cell r="BW149" t="str">
            <v>CHESHIRE</v>
          </cell>
          <cell r="BX149" t="str">
            <v>Cw8 2bs</v>
          </cell>
          <cell r="BY149" t="str">
            <v>Masonalh@hotmail.co.uk</v>
          </cell>
          <cell r="BZ149">
            <v>7527617636</v>
          </cell>
        </row>
        <row r="150">
          <cell r="A150">
            <v>150</v>
          </cell>
          <cell r="B150">
            <v>33036</v>
          </cell>
          <cell r="C150">
            <v>3219476</v>
          </cell>
          <cell r="D150" t="b">
            <v>1</v>
          </cell>
          <cell r="E150" t="str">
            <v>Rosie</v>
          </cell>
          <cell r="F150" t="str">
            <v>Meakin</v>
          </cell>
          <cell r="G150" t="str">
            <v>Rosie MEAKIN</v>
          </cell>
          <cell r="H150" t="str">
            <v>Crewe &amp; Nantwich AC</v>
          </cell>
          <cell r="I150" t="str">
            <v>Brine Leas High School</v>
          </cell>
          <cell r="J150" t="str">
            <v>U15 Girls</v>
          </cell>
          <cell r="K150" t="str">
            <v>Female</v>
          </cell>
          <cell r="L150" t="str">
            <v>Birth</v>
          </cell>
          <cell r="M150" t="str">
            <v>Crewe</v>
          </cell>
          <cell r="N150">
            <v>38101</v>
          </cell>
          <cell r="O150">
            <v>0</v>
          </cell>
          <cell r="Q150">
            <v>0</v>
          </cell>
          <cell r="S150">
            <v>0</v>
          </cell>
          <cell r="U150">
            <v>0</v>
          </cell>
          <cell r="W150">
            <v>0</v>
          </cell>
          <cell r="Y150">
            <v>0</v>
          </cell>
          <cell r="AA150">
            <v>40</v>
          </cell>
          <cell r="AB150" t="str">
            <v>X</v>
          </cell>
          <cell r="AC150">
            <v>0</v>
          </cell>
          <cell r="AE150">
            <v>0</v>
          </cell>
          <cell r="AM150">
            <v>0</v>
          </cell>
          <cell r="AS150">
            <v>0</v>
          </cell>
          <cell r="AU150">
            <v>0</v>
          </cell>
          <cell r="AW150">
            <v>0</v>
          </cell>
          <cell r="AY150">
            <v>0</v>
          </cell>
          <cell r="BA150">
            <v>40</v>
          </cell>
          <cell r="BB150" t="str">
            <v>X</v>
          </cell>
          <cell r="BC150">
            <v>0</v>
          </cell>
          <cell r="BE150">
            <v>0</v>
          </cell>
          <cell r="BG150">
            <v>0</v>
          </cell>
          <cell r="BM150" t="str">
            <v>Coach ..</v>
          </cell>
          <cell r="BN150">
            <v>42842.385150462964</v>
          </cell>
          <cell r="BO150" t="str">
            <v>84K60588DR8623230</v>
          </cell>
          <cell r="BP150">
            <v>12</v>
          </cell>
          <cell r="BQ150" t="str">
            <v>Card</v>
          </cell>
          <cell r="BR150" t="b">
            <v>1</v>
          </cell>
          <cell r="BS150">
            <v>24040431980656</v>
          </cell>
          <cell r="BT150" t="str">
            <v>54 london road</v>
          </cell>
          <cell r="BV150" t="str">
            <v>nantwich</v>
          </cell>
          <cell r="BW150" t="str">
            <v>Cheshire</v>
          </cell>
          <cell r="BX150" t="str">
            <v>cw5 7jl</v>
          </cell>
          <cell r="BY150" t="str">
            <v>ailsa.meakin@yahoo.co.uk</v>
          </cell>
          <cell r="BZ150">
            <v>7988502337</v>
          </cell>
          <cell r="CA150">
            <v>7988502337</v>
          </cell>
        </row>
        <row r="151">
          <cell r="A151">
            <v>151</v>
          </cell>
          <cell r="B151">
            <v>32767</v>
          </cell>
          <cell r="C151">
            <v>3190903</v>
          </cell>
          <cell r="D151" t="b">
            <v>1</v>
          </cell>
          <cell r="E151" t="str">
            <v>MILLIE</v>
          </cell>
          <cell r="F151" t="str">
            <v>NUGENT</v>
          </cell>
          <cell r="G151" t="str">
            <v>Millie NUGENT</v>
          </cell>
          <cell r="H151" t="str">
            <v>Crewe &amp; Nantwich AC</v>
          </cell>
          <cell r="I151" t="str">
            <v>LEFTWICH COUNTY HIGH</v>
          </cell>
          <cell r="J151" t="str">
            <v>U17 Women</v>
          </cell>
          <cell r="K151" t="str">
            <v>Female</v>
          </cell>
          <cell r="L151" t="str">
            <v>Birth</v>
          </cell>
          <cell r="M151" t="str">
            <v>Northwich</v>
          </cell>
          <cell r="N151">
            <v>37099</v>
          </cell>
          <cell r="O151">
            <v>0</v>
          </cell>
          <cell r="Q151">
            <v>0</v>
          </cell>
          <cell r="S151">
            <v>0</v>
          </cell>
          <cell r="U151">
            <v>0</v>
          </cell>
          <cell r="W151">
            <v>0</v>
          </cell>
          <cell r="Y151">
            <v>0</v>
          </cell>
          <cell r="AA151">
            <v>30</v>
          </cell>
          <cell r="AB151">
            <v>12.8</v>
          </cell>
          <cell r="AC151">
            <v>0</v>
          </cell>
          <cell r="AE151">
            <v>0</v>
          </cell>
          <cell r="AM151">
            <v>0</v>
          </cell>
          <cell r="AS151">
            <v>0</v>
          </cell>
          <cell r="AU151">
            <v>0</v>
          </cell>
          <cell r="AW151">
            <v>0</v>
          </cell>
          <cell r="AY151">
            <v>0</v>
          </cell>
          <cell r="BA151">
            <v>0</v>
          </cell>
          <cell r="BC151">
            <v>0</v>
          </cell>
          <cell r="BE151">
            <v>0</v>
          </cell>
          <cell r="BG151">
            <v>0</v>
          </cell>
          <cell r="BM151" t="str">
            <v>Coach ..</v>
          </cell>
          <cell r="BN151">
            <v>43073.523298611108</v>
          </cell>
          <cell r="BO151" t="str">
            <v>22615457PE261333R</v>
          </cell>
          <cell r="BP151">
            <v>6</v>
          </cell>
          <cell r="BQ151" t="str">
            <v>Card</v>
          </cell>
          <cell r="BR151" t="b">
            <v>1</v>
          </cell>
          <cell r="BS151">
            <v>15096797901438</v>
          </cell>
          <cell r="BT151" t="str">
            <v>664 London Road</v>
          </cell>
          <cell r="BV151" t="str">
            <v>Northwich</v>
          </cell>
          <cell r="BW151" t="str">
            <v>CHEHIRE</v>
          </cell>
          <cell r="BX151" t="str">
            <v>CW9 8LG</v>
          </cell>
          <cell r="BY151" t="str">
            <v>GRAHAM.NUGENT610@BTINTERNET.COM</v>
          </cell>
          <cell r="BZ151">
            <v>441606352168</v>
          </cell>
          <cell r="CA151">
            <v>441606352168</v>
          </cell>
        </row>
        <row r="152">
          <cell r="A152">
            <v>152</v>
          </cell>
          <cell r="B152">
            <v>35259</v>
          </cell>
          <cell r="C152">
            <v>3126252</v>
          </cell>
          <cell r="D152" t="b">
            <v>1</v>
          </cell>
          <cell r="E152" t="str">
            <v>Evie</v>
          </cell>
          <cell r="F152" t="str">
            <v>Shorthose</v>
          </cell>
          <cell r="G152" t="str">
            <v>Evie SHORTHOSE</v>
          </cell>
          <cell r="H152" t="str">
            <v>Crewe &amp; Nantwich AC</v>
          </cell>
          <cell r="J152" t="str">
            <v>U17 Women</v>
          </cell>
          <cell r="K152" t="str">
            <v>Female</v>
          </cell>
          <cell r="L152" t="str">
            <v>Birth</v>
          </cell>
          <cell r="N152">
            <v>37256</v>
          </cell>
          <cell r="AA152">
            <v>30</v>
          </cell>
          <cell r="AS152">
            <v>30</v>
          </cell>
          <cell r="AU152">
            <v>30</v>
          </cell>
          <cell r="BP152">
            <v>18</v>
          </cell>
          <cell r="BR152" t="b">
            <v>1</v>
          </cell>
          <cell r="BY152" t="str">
            <v>honeysweetie@mac.com</v>
          </cell>
          <cell r="BZ152" t="str">
            <v>01270 524368</v>
          </cell>
          <cell r="CA152" t="str">
            <v>07747 691219</v>
          </cell>
        </row>
        <row r="153">
          <cell r="A153">
            <v>153</v>
          </cell>
          <cell r="B153">
            <v>32709</v>
          </cell>
          <cell r="C153">
            <v>3331594</v>
          </cell>
          <cell r="D153" t="b">
            <v>1</v>
          </cell>
          <cell r="E153" t="str">
            <v>Scarlett</v>
          </cell>
          <cell r="F153" t="str">
            <v>Whittaker</v>
          </cell>
          <cell r="G153" t="str">
            <v>Scarlett WHITTAKER</v>
          </cell>
          <cell r="H153" t="str">
            <v>Sale Harriers Manchester</v>
          </cell>
          <cell r="I153" t="str">
            <v>The Fallibroome Academy</v>
          </cell>
          <cell r="J153" t="str">
            <v>U15 Girls</v>
          </cell>
          <cell r="K153" t="str">
            <v>Female</v>
          </cell>
          <cell r="L153" t="str">
            <v>Birth</v>
          </cell>
          <cell r="M153" t="str">
            <v>Macclesfield</v>
          </cell>
          <cell r="N153">
            <v>37556</v>
          </cell>
          <cell r="O153">
            <v>0</v>
          </cell>
          <cell r="Q153">
            <v>0</v>
          </cell>
          <cell r="S153">
            <v>0</v>
          </cell>
          <cell r="U153">
            <v>0</v>
          </cell>
          <cell r="W153">
            <v>0</v>
          </cell>
          <cell r="Y153">
            <v>0</v>
          </cell>
          <cell r="AA153">
            <v>40</v>
          </cell>
          <cell r="AB153">
            <v>12.6</v>
          </cell>
          <cell r="AC153">
            <v>0</v>
          </cell>
          <cell r="AE153">
            <v>0</v>
          </cell>
          <cell r="AM153">
            <v>0</v>
          </cell>
          <cell r="AS153">
            <v>40</v>
          </cell>
          <cell r="AT153">
            <v>1.44</v>
          </cell>
          <cell r="AU153">
            <v>0</v>
          </cell>
          <cell r="AW153">
            <v>40</v>
          </cell>
          <cell r="AX153">
            <v>4.4800000000000004</v>
          </cell>
          <cell r="AY153">
            <v>0</v>
          </cell>
          <cell r="BA153">
            <v>40</v>
          </cell>
          <cell r="BB153">
            <v>9.34</v>
          </cell>
          <cell r="BC153">
            <v>0</v>
          </cell>
          <cell r="BE153">
            <v>0</v>
          </cell>
          <cell r="BG153">
            <v>0</v>
          </cell>
          <cell r="BM153" t="str">
            <v>Jess Taylor-Jemmett</v>
          </cell>
          <cell r="BN153">
            <v>43043.497129629628</v>
          </cell>
          <cell r="BO153" t="str">
            <v>8BA852321V188384W</v>
          </cell>
          <cell r="BP153">
            <v>24</v>
          </cell>
          <cell r="BQ153" t="str">
            <v>Card</v>
          </cell>
          <cell r="BR153" t="b">
            <v>1</v>
          </cell>
          <cell r="BS153">
            <v>87031443972499</v>
          </cell>
          <cell r="BT153" t="str">
            <v>1 Oliver Close</v>
          </cell>
          <cell r="BV153" t="str">
            <v>Bollington</v>
          </cell>
          <cell r="BW153" t="str">
            <v>Cheshire</v>
          </cell>
          <cell r="BX153" t="str">
            <v>SK10 5JS</v>
          </cell>
          <cell r="BY153" t="str">
            <v>paulwhit350@gmail.com</v>
          </cell>
          <cell r="BZ153">
            <v>7843050022</v>
          </cell>
          <cell r="CA153">
            <v>7843050022</v>
          </cell>
        </row>
        <row r="154">
          <cell r="A154">
            <v>154</v>
          </cell>
          <cell r="B154">
            <v>34848</v>
          </cell>
          <cell r="C154">
            <v>3578587</v>
          </cell>
          <cell r="D154" t="b">
            <v>1</v>
          </cell>
          <cell r="E154" t="str">
            <v>Olivia</v>
          </cell>
          <cell r="F154" t="str">
            <v>Baker</v>
          </cell>
          <cell r="G154" t="str">
            <v>Olivia BAKER</v>
          </cell>
          <cell r="H154" t="str">
            <v>Warrington A C</v>
          </cell>
          <cell r="I154" t="str">
            <v>School ..</v>
          </cell>
          <cell r="J154" t="str">
            <v>U17 Women</v>
          </cell>
          <cell r="K154" t="str">
            <v>Female</v>
          </cell>
          <cell r="L154" t="str">
            <v>Birth</v>
          </cell>
          <cell r="M154" t="str">
            <v>Town/City Place of Birth ...</v>
          </cell>
          <cell r="N154">
            <v>37452</v>
          </cell>
          <cell r="O154">
            <v>0</v>
          </cell>
          <cell r="Q154">
            <v>0</v>
          </cell>
          <cell r="S154">
            <v>0</v>
          </cell>
          <cell r="U154">
            <v>30</v>
          </cell>
          <cell r="V154">
            <v>2.2799999999999998</v>
          </cell>
          <cell r="W154">
            <v>30</v>
          </cell>
          <cell r="X154">
            <v>5.2</v>
          </cell>
          <cell r="Y154">
            <v>0</v>
          </cell>
          <cell r="AA154">
            <v>0</v>
          </cell>
          <cell r="AC154">
            <v>0</v>
          </cell>
          <cell r="AE154">
            <v>0</v>
          </cell>
          <cell r="AM154">
            <v>0</v>
          </cell>
          <cell r="AS154">
            <v>0</v>
          </cell>
          <cell r="AU154">
            <v>0</v>
          </cell>
          <cell r="AW154">
            <v>0</v>
          </cell>
          <cell r="AY154">
            <v>0</v>
          </cell>
          <cell r="BA154">
            <v>0</v>
          </cell>
          <cell r="BC154">
            <v>0</v>
          </cell>
          <cell r="BE154">
            <v>0</v>
          </cell>
          <cell r="BG154">
            <v>0</v>
          </cell>
          <cell r="BM154" t="str">
            <v>Coach ..</v>
          </cell>
          <cell r="BN154">
            <v>42860.511793981481</v>
          </cell>
          <cell r="BO154" t="str">
            <v>22C95290FH022184P</v>
          </cell>
          <cell r="BP154">
            <v>12</v>
          </cell>
          <cell r="BQ154" t="str">
            <v>Card</v>
          </cell>
          <cell r="BR154" t="b">
            <v>1</v>
          </cell>
          <cell r="BS154">
            <v>19755375735922</v>
          </cell>
          <cell r="BT154" t="str">
            <v>1 Kerridge Drive</v>
          </cell>
          <cell r="BV154" t="str">
            <v>Warrington</v>
          </cell>
          <cell r="BW154" t="str">
            <v>Cheshire</v>
          </cell>
          <cell r="BX154" t="str">
            <v>WA1 2GW</v>
          </cell>
          <cell r="BY154" t="str">
            <v>dianedoodson@gmail.com</v>
          </cell>
          <cell r="BZ154">
            <v>7854039662</v>
          </cell>
          <cell r="CA154">
            <v>7854039662</v>
          </cell>
        </row>
        <row r="155">
          <cell r="A155">
            <v>155</v>
          </cell>
          <cell r="B155">
            <v>34556</v>
          </cell>
          <cell r="C155">
            <v>3645663</v>
          </cell>
          <cell r="D155" t="b">
            <v>1</v>
          </cell>
          <cell r="E155" t="str">
            <v>Lucy</v>
          </cell>
          <cell r="F155" t="str">
            <v>Baxter</v>
          </cell>
          <cell r="G155" t="str">
            <v>Lucy BAXTER</v>
          </cell>
          <cell r="H155" t="str">
            <v>Warrington A C</v>
          </cell>
          <cell r="I155" t="str">
            <v>Bridgewater HS</v>
          </cell>
          <cell r="J155" t="str">
            <v>U17 Women</v>
          </cell>
          <cell r="K155" t="str">
            <v>Female</v>
          </cell>
          <cell r="L155" t="str">
            <v>Residency</v>
          </cell>
          <cell r="M155" t="str">
            <v>Manchester</v>
          </cell>
          <cell r="N155">
            <v>37172</v>
          </cell>
          <cell r="O155">
            <v>0</v>
          </cell>
          <cell r="Q155">
            <v>0</v>
          </cell>
          <cell r="S155">
            <v>0</v>
          </cell>
          <cell r="U155">
            <v>30</v>
          </cell>
          <cell r="V155">
            <v>2.33</v>
          </cell>
          <cell r="W155">
            <v>30</v>
          </cell>
          <cell r="X155">
            <v>5.2</v>
          </cell>
          <cell r="Y155">
            <v>0</v>
          </cell>
          <cell r="AA155">
            <v>0</v>
          </cell>
          <cell r="AC155">
            <v>0</v>
          </cell>
          <cell r="AE155">
            <v>0</v>
          </cell>
          <cell r="AM155">
            <v>0</v>
          </cell>
          <cell r="AS155">
            <v>0</v>
          </cell>
          <cell r="AU155">
            <v>0</v>
          </cell>
          <cell r="AW155">
            <v>0</v>
          </cell>
          <cell r="AY155">
            <v>0</v>
          </cell>
          <cell r="BA155">
            <v>0</v>
          </cell>
          <cell r="BC155">
            <v>0</v>
          </cell>
          <cell r="BE155">
            <v>0</v>
          </cell>
          <cell r="BG155">
            <v>0</v>
          </cell>
          <cell r="BM155" t="str">
            <v>Russ Tart</v>
          </cell>
          <cell r="BN155">
            <v>42799.589965277781</v>
          </cell>
          <cell r="BO155" t="str">
            <v>33S0541073220673V</v>
          </cell>
          <cell r="BP155">
            <v>12</v>
          </cell>
          <cell r="BQ155" t="str">
            <v>Card</v>
          </cell>
          <cell r="BR155" t="b">
            <v>1</v>
          </cell>
          <cell r="BS155">
            <v>6127021867628</v>
          </cell>
          <cell r="BT155" t="str">
            <v>9 Croft Gardens</v>
          </cell>
          <cell r="BV155" t="str">
            <v>Warrington</v>
          </cell>
          <cell r="BW155" t="str">
            <v>Cheshire</v>
          </cell>
          <cell r="BX155" t="str">
            <v>WA4 3LH</v>
          </cell>
          <cell r="BY155" t="str">
            <v>hbgheys@btinternet.com</v>
          </cell>
          <cell r="BZ155" t="str">
            <v>07976 831069</v>
          </cell>
          <cell r="CA155">
            <v>7976831069</v>
          </cell>
        </row>
        <row r="156">
          <cell r="A156">
            <v>156</v>
          </cell>
          <cell r="B156">
            <v>34564</v>
          </cell>
          <cell r="C156">
            <v>3337097</v>
          </cell>
          <cell r="D156" t="b">
            <v>1</v>
          </cell>
          <cell r="E156" t="str">
            <v>Maisie</v>
          </cell>
          <cell r="F156" t="str">
            <v>Bell</v>
          </cell>
          <cell r="G156" t="str">
            <v>Maisie BELL</v>
          </cell>
          <cell r="H156" t="str">
            <v>Warrington A C</v>
          </cell>
          <cell r="I156" t="str">
            <v>Bridge water high school</v>
          </cell>
          <cell r="J156" t="str">
            <v>U13 Girls</v>
          </cell>
          <cell r="K156" t="str">
            <v>Female</v>
          </cell>
          <cell r="L156" t="str">
            <v>Birth</v>
          </cell>
          <cell r="M156" t="str">
            <v>Warrington</v>
          </cell>
          <cell r="N156">
            <v>38378</v>
          </cell>
          <cell r="O156">
            <v>0</v>
          </cell>
          <cell r="Q156">
            <v>0</v>
          </cell>
          <cell r="S156">
            <v>0</v>
          </cell>
          <cell r="U156">
            <v>0</v>
          </cell>
          <cell r="W156">
            <v>50</v>
          </cell>
          <cell r="X156" t="str">
            <v>X</v>
          </cell>
          <cell r="Y156">
            <v>0</v>
          </cell>
          <cell r="AA156">
            <v>0</v>
          </cell>
          <cell r="AC156">
            <v>0</v>
          </cell>
          <cell r="AE156">
            <v>0</v>
          </cell>
          <cell r="AM156">
            <v>0</v>
          </cell>
          <cell r="AS156">
            <v>0</v>
          </cell>
          <cell r="AU156">
            <v>0</v>
          </cell>
          <cell r="AW156">
            <v>0</v>
          </cell>
          <cell r="AY156">
            <v>0</v>
          </cell>
          <cell r="BA156">
            <v>0</v>
          </cell>
          <cell r="BC156">
            <v>0</v>
          </cell>
          <cell r="BE156">
            <v>0</v>
          </cell>
          <cell r="BG156">
            <v>0</v>
          </cell>
          <cell r="BM156" t="str">
            <v>Julian fields</v>
          </cell>
          <cell r="BN156">
            <v>42799.601215277777</v>
          </cell>
          <cell r="BO156">
            <v>0</v>
          </cell>
          <cell r="BP156">
            <v>6</v>
          </cell>
          <cell r="BQ156" t="str">
            <v>Card</v>
          </cell>
          <cell r="BR156" t="b">
            <v>0</v>
          </cell>
          <cell r="BS156">
            <v>2610521867670</v>
          </cell>
          <cell r="BT156" t="str">
            <v>23 Brian avenue</v>
          </cell>
          <cell r="BV156" t="str">
            <v>Warrington</v>
          </cell>
          <cell r="BW156" t="str">
            <v>Cheshire</v>
          </cell>
          <cell r="BX156" t="str">
            <v>Wa42bg</v>
          </cell>
          <cell r="BY156" t="str">
            <v>Markbell1975@googlemail.com</v>
          </cell>
          <cell r="BZ156">
            <v>1925470045</v>
          </cell>
          <cell r="CA156">
            <v>7885466507</v>
          </cell>
        </row>
        <row r="157">
          <cell r="A157">
            <v>157</v>
          </cell>
          <cell r="B157">
            <v>34865</v>
          </cell>
          <cell r="C157">
            <v>3454116</v>
          </cell>
          <cell r="D157" t="b">
            <v>1</v>
          </cell>
          <cell r="E157" t="str">
            <v>Ruby</v>
          </cell>
          <cell r="F157" t="str">
            <v>Bowie</v>
          </cell>
          <cell r="G157" t="str">
            <v>Ruby BOWIE</v>
          </cell>
          <cell r="H157" t="str">
            <v>Crewe &amp; Nantwich AC</v>
          </cell>
          <cell r="I157" t="str">
            <v>Sandbach High School</v>
          </cell>
          <cell r="J157" t="str">
            <v>U13 Girls</v>
          </cell>
          <cell r="K157" t="str">
            <v>Female</v>
          </cell>
          <cell r="L157" t="str">
            <v>Birth</v>
          </cell>
          <cell r="M157" t="str">
            <v>Crewe</v>
          </cell>
          <cell r="N157">
            <v>38354</v>
          </cell>
          <cell r="O157">
            <v>0</v>
          </cell>
          <cell r="Q157">
            <v>50</v>
          </cell>
          <cell r="R157">
            <v>20.399999999999999</v>
          </cell>
          <cell r="S157">
            <v>0</v>
          </cell>
          <cell r="U157">
            <v>0</v>
          </cell>
          <cell r="W157">
            <v>0</v>
          </cell>
          <cell r="Y157">
            <v>0</v>
          </cell>
          <cell r="AA157">
            <v>0</v>
          </cell>
          <cell r="AC157">
            <v>0</v>
          </cell>
          <cell r="AE157">
            <v>0</v>
          </cell>
          <cell r="AM157">
            <v>0</v>
          </cell>
          <cell r="AS157">
            <v>50</v>
          </cell>
          <cell r="AT157">
            <v>1.41</v>
          </cell>
          <cell r="AU157">
            <v>0</v>
          </cell>
          <cell r="AW157">
            <v>0</v>
          </cell>
          <cell r="AY157">
            <v>0</v>
          </cell>
          <cell r="BA157">
            <v>0</v>
          </cell>
          <cell r="BC157">
            <v>0</v>
          </cell>
          <cell r="BE157">
            <v>0</v>
          </cell>
          <cell r="BG157">
            <v>0</v>
          </cell>
          <cell r="BM157" t="str">
            <v>Chris Platt</v>
          </cell>
          <cell r="BN157">
            <v>42860.551458333335</v>
          </cell>
          <cell r="BO157" t="str">
            <v>75B32354MG411741V</v>
          </cell>
          <cell r="BP157">
            <v>6</v>
          </cell>
          <cell r="BQ157" t="str">
            <v>Card</v>
          </cell>
          <cell r="BR157" t="b">
            <v>1</v>
          </cell>
          <cell r="BS157">
            <v>31088375736076</v>
          </cell>
          <cell r="BT157" t="str">
            <v>72 Wistaston Road</v>
          </cell>
          <cell r="BU157" t="str">
            <v>Willaston</v>
          </cell>
          <cell r="BV157" t="str">
            <v>Nantwich</v>
          </cell>
          <cell r="BW157" t="str">
            <v>Cheshire</v>
          </cell>
          <cell r="BX157" t="str">
            <v>CW5 6QL</v>
          </cell>
          <cell r="BY157" t="str">
            <v>tlrobbins@hotmail.co.uk</v>
          </cell>
          <cell r="BZ157">
            <v>7848007952</v>
          </cell>
        </row>
        <row r="158">
          <cell r="A158">
            <v>158</v>
          </cell>
          <cell r="B158">
            <v>32276</v>
          </cell>
          <cell r="C158">
            <v>3007733</v>
          </cell>
          <cell r="D158" t="b">
            <v>1</v>
          </cell>
          <cell r="E158" t="str">
            <v>Lili</v>
          </cell>
          <cell r="F158" t="str">
            <v>Boyle</v>
          </cell>
          <cell r="G158" t="str">
            <v>Lili BOYLE</v>
          </cell>
          <cell r="H158" t="str">
            <v>Trafford AC</v>
          </cell>
          <cell r="I158" t="str">
            <v>loreto grammar school</v>
          </cell>
          <cell r="J158" t="str">
            <v>U20 Women</v>
          </cell>
          <cell r="K158" t="str">
            <v>Female</v>
          </cell>
          <cell r="L158" t="str">
            <v>Birth</v>
          </cell>
          <cell r="M158" t="str">
            <v>Culcheth, Warrington</v>
          </cell>
          <cell r="N158">
            <v>36472</v>
          </cell>
          <cell r="O158">
            <v>0</v>
          </cell>
          <cell r="Q158">
            <v>0</v>
          </cell>
          <cell r="S158">
            <v>0</v>
          </cell>
          <cell r="U158">
            <v>0</v>
          </cell>
          <cell r="W158">
            <v>0</v>
          </cell>
          <cell r="Y158">
            <v>0</v>
          </cell>
          <cell r="AA158">
            <v>0</v>
          </cell>
          <cell r="AC158">
            <v>0</v>
          </cell>
          <cell r="AE158">
            <v>0</v>
          </cell>
          <cell r="AM158">
            <v>0</v>
          </cell>
          <cell r="AS158">
            <v>0</v>
          </cell>
          <cell r="AU158">
            <v>0</v>
          </cell>
          <cell r="AW158">
            <v>20</v>
          </cell>
          <cell r="AX158">
            <v>4.6399999999999997</v>
          </cell>
          <cell r="AY158">
            <v>0</v>
          </cell>
          <cell r="BA158">
            <v>0</v>
          </cell>
          <cell r="BC158">
            <v>0</v>
          </cell>
          <cell r="BE158">
            <v>0</v>
          </cell>
          <cell r="BG158">
            <v>0</v>
          </cell>
          <cell r="BM158" t="str">
            <v>Tom Cullen</v>
          </cell>
          <cell r="BN158">
            <v>42798.137569444443</v>
          </cell>
          <cell r="BO158" t="str">
            <v>45505538SG475472H</v>
          </cell>
          <cell r="BP158">
            <v>6</v>
          </cell>
          <cell r="BQ158" t="str">
            <v>Card</v>
          </cell>
          <cell r="BR158" t="b">
            <v>1</v>
          </cell>
          <cell r="BS158">
            <v>81300102061973</v>
          </cell>
          <cell r="BT158" t="str">
            <v>7 Petersfield Gardens</v>
          </cell>
          <cell r="BV158" t="str">
            <v>Warrington</v>
          </cell>
          <cell r="BW158" t="str">
            <v>Cheshire</v>
          </cell>
          <cell r="BX158" t="str">
            <v>WA3 4BQ</v>
          </cell>
          <cell r="BY158" t="str">
            <v>lucyboyle1966@gmail.com</v>
          </cell>
          <cell r="BZ158">
            <v>7949698153</v>
          </cell>
          <cell r="CA158">
            <v>7949698153</v>
          </cell>
        </row>
        <row r="159">
          <cell r="A159">
            <v>159</v>
          </cell>
          <cell r="B159">
            <v>34742</v>
          </cell>
          <cell r="C159">
            <v>3113147</v>
          </cell>
          <cell r="D159" t="b">
            <v>1</v>
          </cell>
          <cell r="E159" t="str">
            <v>Esme</v>
          </cell>
          <cell r="F159" t="str">
            <v>Bridge</v>
          </cell>
          <cell r="G159" t="str">
            <v>Esme BRIDGE</v>
          </cell>
          <cell r="H159" t="str">
            <v>Vale Royal AC</v>
          </cell>
          <cell r="I159" t="str">
            <v>Sir John Deane's College</v>
          </cell>
          <cell r="J159" t="str">
            <v>U20 Women</v>
          </cell>
          <cell r="K159" t="str">
            <v>Female</v>
          </cell>
          <cell r="L159" t="str">
            <v>Birth</v>
          </cell>
          <cell r="M159" t="str">
            <v>Crewe</v>
          </cell>
          <cell r="N159">
            <v>36655</v>
          </cell>
          <cell r="O159">
            <v>0</v>
          </cell>
          <cell r="Q159">
            <v>0</v>
          </cell>
          <cell r="S159">
            <v>0</v>
          </cell>
          <cell r="U159">
            <v>0</v>
          </cell>
          <cell r="W159">
            <v>0</v>
          </cell>
          <cell r="Y159">
            <v>0</v>
          </cell>
          <cell r="AA159">
            <v>0</v>
          </cell>
          <cell r="AC159">
            <v>0</v>
          </cell>
          <cell r="AE159">
            <v>0</v>
          </cell>
          <cell r="AM159">
            <v>20</v>
          </cell>
          <cell r="AN159" t="str">
            <v>X</v>
          </cell>
          <cell r="AS159">
            <v>0</v>
          </cell>
          <cell r="AU159">
            <v>0</v>
          </cell>
          <cell r="AW159">
            <v>0</v>
          </cell>
          <cell r="AY159">
            <v>0</v>
          </cell>
          <cell r="BA159">
            <v>0</v>
          </cell>
          <cell r="BC159">
            <v>0</v>
          </cell>
          <cell r="BE159">
            <v>0</v>
          </cell>
          <cell r="BG159">
            <v>0</v>
          </cell>
          <cell r="BM159" t="str">
            <v>Andrew Carter</v>
          </cell>
          <cell r="BN159">
            <v>42830.612118055556</v>
          </cell>
          <cell r="BO159" t="str">
            <v>6DX36528T68194224</v>
          </cell>
          <cell r="BP159">
            <v>6</v>
          </cell>
          <cell r="BQ159" t="str">
            <v>Card</v>
          </cell>
          <cell r="BR159" t="b">
            <v>1</v>
          </cell>
          <cell r="BS159">
            <v>40425375734228</v>
          </cell>
          <cell r="BT159" t="str">
            <v>3 Berrystead</v>
          </cell>
          <cell r="BU159" t="str">
            <v>Hartford</v>
          </cell>
          <cell r="BV159" t="str">
            <v>Town ..</v>
          </cell>
          <cell r="BW159" t="str">
            <v>Cheshire</v>
          </cell>
          <cell r="BX159" t="str">
            <v>CW8 1NG</v>
          </cell>
          <cell r="BY159" t="str">
            <v>esmebridge@googlemail.com</v>
          </cell>
          <cell r="BZ159">
            <v>160677739</v>
          </cell>
          <cell r="CA159">
            <v>7443336504</v>
          </cell>
        </row>
        <row r="160">
          <cell r="A160">
            <v>160</v>
          </cell>
          <cell r="B160">
            <v>34785</v>
          </cell>
          <cell r="C160">
            <v>3250624</v>
          </cell>
          <cell r="D160" t="b">
            <v>1</v>
          </cell>
          <cell r="E160" t="str">
            <v>Abigail</v>
          </cell>
          <cell r="F160" t="str">
            <v>Cartwright</v>
          </cell>
          <cell r="G160" t="str">
            <v>Abigail CARTWRIGHT</v>
          </cell>
          <cell r="H160" t="str">
            <v>West Cheshire AC</v>
          </cell>
          <cell r="I160" t="str">
            <v>Wirral Grammar School for Girls</v>
          </cell>
          <cell r="J160" t="str">
            <v>U15 Girls</v>
          </cell>
          <cell r="K160" t="str">
            <v>Female</v>
          </cell>
          <cell r="L160" t="str">
            <v>Birth</v>
          </cell>
          <cell r="M160" t="str">
            <v>Chester</v>
          </cell>
          <cell r="N160">
            <v>37995</v>
          </cell>
          <cell r="O160">
            <v>0</v>
          </cell>
          <cell r="Q160">
            <v>0</v>
          </cell>
          <cell r="S160">
            <v>0</v>
          </cell>
          <cell r="U160">
            <v>40</v>
          </cell>
          <cell r="V160">
            <v>2.5150000000000001</v>
          </cell>
          <cell r="W160">
            <v>0</v>
          </cell>
          <cell r="Y160">
            <v>0</v>
          </cell>
          <cell r="AA160">
            <v>0</v>
          </cell>
          <cell r="AC160">
            <v>0</v>
          </cell>
          <cell r="AE160">
            <v>0</v>
          </cell>
          <cell r="AM160">
            <v>0</v>
          </cell>
          <cell r="AS160">
            <v>0</v>
          </cell>
          <cell r="AU160">
            <v>0</v>
          </cell>
          <cell r="AW160">
            <v>40</v>
          </cell>
          <cell r="AX160" t="str">
            <v>X</v>
          </cell>
          <cell r="AY160">
            <v>0</v>
          </cell>
          <cell r="BA160">
            <v>0</v>
          </cell>
          <cell r="BC160">
            <v>40</v>
          </cell>
          <cell r="BD160" t="str">
            <v>X</v>
          </cell>
          <cell r="BE160">
            <v>0</v>
          </cell>
          <cell r="BG160">
            <v>0</v>
          </cell>
          <cell r="BM160" t="str">
            <v>Coach ..</v>
          </cell>
          <cell r="BN160">
            <v>42860.184710648151</v>
          </cell>
          <cell r="BO160" t="str">
            <v>5DE669826S731325J</v>
          </cell>
          <cell r="BP160">
            <v>12</v>
          </cell>
          <cell r="BQ160" t="str">
            <v>Card</v>
          </cell>
          <cell r="BR160" t="b">
            <v>1</v>
          </cell>
          <cell r="BS160">
            <v>90104375735067</v>
          </cell>
          <cell r="BT160" t="str">
            <v>13, Roxburgh Road</v>
          </cell>
          <cell r="BU160" t="str">
            <v>Little Sutton</v>
          </cell>
          <cell r="BV160" t="str">
            <v>Ellesmere Port</v>
          </cell>
          <cell r="BW160" t="str">
            <v>Cheshire</v>
          </cell>
          <cell r="BX160" t="str">
            <v>CH66 4YU</v>
          </cell>
          <cell r="BY160" t="str">
            <v>jo@neiljo.co.uk</v>
          </cell>
          <cell r="BZ160">
            <v>1513502476</v>
          </cell>
          <cell r="CA160">
            <v>7775825544</v>
          </cell>
        </row>
        <row r="161">
          <cell r="A161">
            <v>161</v>
          </cell>
          <cell r="B161">
            <v>34807</v>
          </cell>
          <cell r="C161">
            <v>3479297</v>
          </cell>
          <cell r="D161" t="b">
            <v>1</v>
          </cell>
          <cell r="E161" t="str">
            <v>Natalie</v>
          </cell>
          <cell r="F161" t="str">
            <v>Chamun</v>
          </cell>
          <cell r="G161" t="str">
            <v>Natalie CHAMUN</v>
          </cell>
          <cell r="H161" t="str">
            <v>Warrington A C</v>
          </cell>
          <cell r="I161" t="str">
            <v>great sankey high schoo;</v>
          </cell>
          <cell r="J161" t="str">
            <v>U15 Girls</v>
          </cell>
          <cell r="K161" t="str">
            <v>Female</v>
          </cell>
          <cell r="L161" t="str">
            <v>Birth</v>
          </cell>
          <cell r="M161" t="str">
            <v>warrington</v>
          </cell>
          <cell r="N161">
            <v>37576</v>
          </cell>
          <cell r="O161">
            <v>0</v>
          </cell>
          <cell r="Q161">
            <v>0</v>
          </cell>
          <cell r="S161">
            <v>0</v>
          </cell>
          <cell r="U161">
            <v>0</v>
          </cell>
          <cell r="W161">
            <v>0</v>
          </cell>
          <cell r="Y161">
            <v>0</v>
          </cell>
          <cell r="AA161">
            <v>0</v>
          </cell>
          <cell r="AC161">
            <v>0</v>
          </cell>
          <cell r="AE161">
            <v>0</v>
          </cell>
          <cell r="AM161">
            <v>0</v>
          </cell>
          <cell r="AS161">
            <v>0</v>
          </cell>
          <cell r="AU161">
            <v>0</v>
          </cell>
          <cell r="AW161">
            <v>0</v>
          </cell>
          <cell r="AY161">
            <v>0</v>
          </cell>
          <cell r="BA161">
            <v>0</v>
          </cell>
          <cell r="BC161">
            <v>0</v>
          </cell>
          <cell r="BE161">
            <v>40</v>
          </cell>
          <cell r="BF161" t="str">
            <v>X</v>
          </cell>
          <cell r="BG161">
            <v>0</v>
          </cell>
          <cell r="BM161" t="str">
            <v>dave spencer</v>
          </cell>
          <cell r="BN161">
            <v>42860.346377314818</v>
          </cell>
          <cell r="BO161" t="str">
            <v>57467316WG044460D</v>
          </cell>
          <cell r="BP161">
            <v>6</v>
          </cell>
          <cell r="BQ161" t="str">
            <v>Bank</v>
          </cell>
          <cell r="BR161" t="b">
            <v>1</v>
          </cell>
          <cell r="BS161">
            <v>16110375735460</v>
          </cell>
          <cell r="BT161" t="str">
            <v>66 winchester ave</v>
          </cell>
          <cell r="BU161" t="str">
            <v>great sankey</v>
          </cell>
          <cell r="BV161" t="str">
            <v>warrington</v>
          </cell>
          <cell r="BW161" t="str">
            <v>cheshire</v>
          </cell>
          <cell r="BX161" t="str">
            <v>wa51xx</v>
          </cell>
          <cell r="BY161" t="str">
            <v>jcfunky@hotmail.co.uk</v>
          </cell>
          <cell r="BZ161">
            <v>1925479708</v>
          </cell>
          <cell r="CA161">
            <v>7852979318</v>
          </cell>
        </row>
        <row r="162">
          <cell r="A162">
            <v>162</v>
          </cell>
          <cell r="B162">
            <v>34809</v>
          </cell>
          <cell r="C162">
            <v>3649418</v>
          </cell>
          <cell r="D162" t="b">
            <v>1</v>
          </cell>
          <cell r="E162" t="str">
            <v>Olivia</v>
          </cell>
          <cell r="F162" t="str">
            <v>Chamun</v>
          </cell>
          <cell r="G162" t="str">
            <v>Olivia CHAMUN</v>
          </cell>
          <cell r="H162" t="str">
            <v>Warrington A C</v>
          </cell>
          <cell r="I162" t="str">
            <v>great sankey high school</v>
          </cell>
          <cell r="J162" t="str">
            <v>U13 Girls</v>
          </cell>
          <cell r="K162" t="str">
            <v>Female</v>
          </cell>
          <cell r="L162" t="str">
            <v>Birth</v>
          </cell>
          <cell r="M162" t="str">
            <v>warrington</v>
          </cell>
          <cell r="N162">
            <v>38413</v>
          </cell>
          <cell r="O162">
            <v>0</v>
          </cell>
          <cell r="Q162">
            <v>0</v>
          </cell>
          <cell r="S162">
            <v>0</v>
          </cell>
          <cell r="U162">
            <v>0</v>
          </cell>
          <cell r="W162">
            <v>0</v>
          </cell>
          <cell r="Y162">
            <v>0</v>
          </cell>
          <cell r="AA162">
            <v>0</v>
          </cell>
          <cell r="AC162">
            <v>0</v>
          </cell>
          <cell r="AE162">
            <v>0</v>
          </cell>
          <cell r="AM162">
            <v>0</v>
          </cell>
          <cell r="AS162">
            <v>0</v>
          </cell>
          <cell r="AU162">
            <v>0</v>
          </cell>
          <cell r="AW162">
            <v>0</v>
          </cell>
          <cell r="AY162">
            <v>0</v>
          </cell>
          <cell r="BA162">
            <v>50</v>
          </cell>
          <cell r="BB162" t="str">
            <v>X</v>
          </cell>
          <cell r="BC162">
            <v>0</v>
          </cell>
          <cell r="BE162">
            <v>0</v>
          </cell>
          <cell r="BG162">
            <v>50</v>
          </cell>
          <cell r="BH162" t="str">
            <v>X</v>
          </cell>
          <cell r="BM162" t="str">
            <v>dave spencer</v>
          </cell>
          <cell r="BN162">
            <v>42860.355034722219</v>
          </cell>
          <cell r="BO162" t="str">
            <v>6BD53233YG8443705</v>
          </cell>
          <cell r="BP162">
            <v>6</v>
          </cell>
          <cell r="BQ162" t="str">
            <v>Card</v>
          </cell>
          <cell r="BR162" t="b">
            <v>1</v>
          </cell>
          <cell r="BS162">
            <v>17096375735460</v>
          </cell>
          <cell r="BT162" t="str">
            <v>66 winchester ave</v>
          </cell>
          <cell r="BU162" t="str">
            <v>great sankey</v>
          </cell>
          <cell r="BV162" t="str">
            <v>warrington</v>
          </cell>
          <cell r="BW162" t="str">
            <v>cheshire</v>
          </cell>
          <cell r="BX162" t="str">
            <v>wa51xx</v>
          </cell>
          <cell r="BY162" t="str">
            <v>jcfunky@hotmail.co.uk</v>
          </cell>
          <cell r="BZ162">
            <v>1925479708</v>
          </cell>
          <cell r="CA162">
            <v>7852979318</v>
          </cell>
        </row>
        <row r="163">
          <cell r="A163">
            <v>163</v>
          </cell>
          <cell r="B163">
            <v>34533</v>
          </cell>
          <cell r="C163">
            <v>3019295</v>
          </cell>
          <cell r="D163" t="b">
            <v>1</v>
          </cell>
          <cell r="E163" t="str">
            <v>Issy</v>
          </cell>
          <cell r="F163" t="str">
            <v>Clarke</v>
          </cell>
          <cell r="G163" t="str">
            <v>Issy CLARKE</v>
          </cell>
          <cell r="H163" t="str">
            <v>West Cheshire AC</v>
          </cell>
          <cell r="I163" t="str">
            <v>Tarporley High School</v>
          </cell>
          <cell r="J163" t="str">
            <v>U17 Women</v>
          </cell>
          <cell r="K163" t="str">
            <v>Female</v>
          </cell>
          <cell r="L163" t="str">
            <v>Residency</v>
          </cell>
          <cell r="M163" t="str">
            <v>Greater Manchester</v>
          </cell>
          <cell r="N163">
            <v>36895</v>
          </cell>
          <cell r="O163">
            <v>0</v>
          </cell>
          <cell r="Q163">
            <v>0</v>
          </cell>
          <cell r="S163">
            <v>0</v>
          </cell>
          <cell r="U163">
            <v>0</v>
          </cell>
          <cell r="W163">
            <v>30</v>
          </cell>
          <cell r="X163">
            <v>4.53</v>
          </cell>
          <cell r="Y163">
            <v>0</v>
          </cell>
          <cell r="AA163">
            <v>0</v>
          </cell>
          <cell r="AC163">
            <v>0</v>
          </cell>
          <cell r="AE163">
            <v>0</v>
          </cell>
          <cell r="AM163">
            <v>0</v>
          </cell>
          <cell r="AS163">
            <v>0</v>
          </cell>
          <cell r="AU163">
            <v>0</v>
          </cell>
          <cell r="AW163">
            <v>0</v>
          </cell>
          <cell r="AY163">
            <v>0</v>
          </cell>
          <cell r="BA163">
            <v>0</v>
          </cell>
          <cell r="BC163">
            <v>0</v>
          </cell>
          <cell r="BE163">
            <v>0</v>
          </cell>
          <cell r="BG163">
            <v>0</v>
          </cell>
          <cell r="BM163" t="str">
            <v>Coach ..</v>
          </cell>
          <cell r="BN163">
            <v>42799.487615740742</v>
          </cell>
          <cell r="BO163" t="str">
            <v>9RD292381L9016825</v>
          </cell>
          <cell r="BP163">
            <v>6</v>
          </cell>
          <cell r="BQ163" t="str">
            <v>Card</v>
          </cell>
          <cell r="BR163" t="b">
            <v>1</v>
          </cell>
          <cell r="BS163">
            <v>4010121867089</v>
          </cell>
          <cell r="BT163" t="str">
            <v>Springfield, Sadlers Wells</v>
          </cell>
          <cell r="BV163" t="str">
            <v>Bunbury</v>
          </cell>
          <cell r="BW163" t="str">
            <v>Cheshire</v>
          </cell>
          <cell r="BX163" t="str">
            <v>CW6 9NU</v>
          </cell>
          <cell r="BY163" t="str">
            <v>j.clarke@orange.net</v>
          </cell>
          <cell r="BZ163">
            <v>7773438277</v>
          </cell>
        </row>
        <row r="164">
          <cell r="A164">
            <v>164</v>
          </cell>
          <cell r="B164">
            <v>34528</v>
          </cell>
          <cell r="C164">
            <v>3019294</v>
          </cell>
          <cell r="D164" t="b">
            <v>1</v>
          </cell>
          <cell r="E164" t="str">
            <v>Katie</v>
          </cell>
          <cell r="F164" t="str">
            <v>Clarke</v>
          </cell>
          <cell r="G164" t="str">
            <v>Katie CLARKE</v>
          </cell>
          <cell r="H164" t="str">
            <v>West Cheshire AC</v>
          </cell>
          <cell r="I164" t="str">
            <v>Tarporley High School</v>
          </cell>
          <cell r="J164" t="str">
            <v>U20 Women</v>
          </cell>
          <cell r="K164" t="str">
            <v>Female</v>
          </cell>
          <cell r="L164" t="str">
            <v>Residency</v>
          </cell>
          <cell r="M164" t="str">
            <v>Greater Manchester</v>
          </cell>
          <cell r="N164">
            <v>36291</v>
          </cell>
          <cell r="O164">
            <v>0</v>
          </cell>
          <cell r="Q164">
            <v>0</v>
          </cell>
          <cell r="S164">
            <v>0</v>
          </cell>
          <cell r="U164">
            <v>0</v>
          </cell>
          <cell r="W164">
            <v>0</v>
          </cell>
          <cell r="Y164">
            <v>20</v>
          </cell>
          <cell r="Z164" t="str">
            <v>X</v>
          </cell>
          <cell r="AA164">
            <v>0</v>
          </cell>
          <cell r="AC164">
            <v>0</v>
          </cell>
          <cell r="AE164">
            <v>0</v>
          </cell>
          <cell r="AM164">
            <v>20</v>
          </cell>
          <cell r="AN164" t="str">
            <v>10.28.5</v>
          </cell>
          <cell r="AS164">
            <v>0</v>
          </cell>
          <cell r="AU164">
            <v>0</v>
          </cell>
          <cell r="AW164">
            <v>0</v>
          </cell>
          <cell r="AY164">
            <v>0</v>
          </cell>
          <cell r="BA164">
            <v>0</v>
          </cell>
          <cell r="BC164">
            <v>0</v>
          </cell>
          <cell r="BE164">
            <v>0</v>
          </cell>
          <cell r="BG164">
            <v>0</v>
          </cell>
          <cell r="BM164" t="str">
            <v>Coach ..</v>
          </cell>
          <cell r="BN164">
            <v>42799.479444444441</v>
          </cell>
          <cell r="BO164" t="str">
            <v>42A698047K790961W</v>
          </cell>
          <cell r="BP164">
            <v>6</v>
          </cell>
          <cell r="BQ164" t="str">
            <v>Card</v>
          </cell>
          <cell r="BR164" t="b">
            <v>1</v>
          </cell>
          <cell r="BS164">
            <v>1105921867089</v>
          </cell>
          <cell r="BT164" t="str">
            <v>Springfield, Sadlers Wells</v>
          </cell>
          <cell r="BV164" t="str">
            <v>Bunbury</v>
          </cell>
          <cell r="BW164" t="str">
            <v>Cheshire</v>
          </cell>
          <cell r="BX164" t="str">
            <v>CW6 9NU</v>
          </cell>
          <cell r="BY164" t="str">
            <v>j.clarke@orange.net</v>
          </cell>
          <cell r="BZ164">
            <v>7773438277</v>
          </cell>
        </row>
        <row r="165">
          <cell r="A165">
            <v>165</v>
          </cell>
          <cell r="B165">
            <v>34711</v>
          </cell>
          <cell r="C165">
            <v>3345220</v>
          </cell>
          <cell r="D165" t="b">
            <v>1</v>
          </cell>
          <cell r="E165" t="str">
            <v>Shauna</v>
          </cell>
          <cell r="F165" t="str">
            <v>Clarke</v>
          </cell>
          <cell r="G165" t="str">
            <v>Shauna CLARKE</v>
          </cell>
          <cell r="H165" t="str">
            <v>Warrington A C</v>
          </cell>
          <cell r="I165" t="str">
            <v>St Peters School</v>
          </cell>
          <cell r="J165" t="str">
            <v>U13 Girls</v>
          </cell>
          <cell r="K165" t="str">
            <v>Female</v>
          </cell>
          <cell r="L165" t="str">
            <v>Birth</v>
          </cell>
          <cell r="M165" t="str">
            <v>Warrington</v>
          </cell>
          <cell r="N165">
            <v>38494</v>
          </cell>
          <cell r="O165">
            <v>0</v>
          </cell>
          <cell r="Q165">
            <v>50</v>
          </cell>
          <cell r="R165" t="str">
            <v>X</v>
          </cell>
          <cell r="S165">
            <v>0</v>
          </cell>
          <cell r="U165">
            <v>0</v>
          </cell>
          <cell r="W165">
            <v>0</v>
          </cell>
          <cell r="Y165">
            <v>0</v>
          </cell>
          <cell r="AA165">
            <v>0</v>
          </cell>
          <cell r="AC165">
            <v>0</v>
          </cell>
          <cell r="AE165">
            <v>0</v>
          </cell>
          <cell r="AM165">
            <v>0</v>
          </cell>
          <cell r="AS165">
            <v>0</v>
          </cell>
          <cell r="AU165">
            <v>0</v>
          </cell>
          <cell r="AW165">
            <v>0</v>
          </cell>
          <cell r="AY165">
            <v>0</v>
          </cell>
          <cell r="BA165">
            <v>0</v>
          </cell>
          <cell r="BC165">
            <v>0</v>
          </cell>
          <cell r="BE165">
            <v>0</v>
          </cell>
          <cell r="BG165">
            <v>0</v>
          </cell>
          <cell r="BM165" t="str">
            <v>Coach ..</v>
          </cell>
          <cell r="BN165">
            <v>42830.546030092592</v>
          </cell>
          <cell r="BO165">
            <v>0</v>
          </cell>
          <cell r="BP165">
            <v>6</v>
          </cell>
          <cell r="BQ165" t="str">
            <v>Card</v>
          </cell>
          <cell r="BR165" t="b">
            <v>0</v>
          </cell>
          <cell r="BS165">
            <v>20571375733946</v>
          </cell>
          <cell r="BT165" t="str">
            <v>4 Barnfield Road</v>
          </cell>
          <cell r="BU165" t="str">
            <v>Woolston</v>
          </cell>
          <cell r="BV165" t="str">
            <v>Warrington</v>
          </cell>
          <cell r="BW165" t="str">
            <v>Cheshire</v>
          </cell>
          <cell r="BX165" t="str">
            <v>Wa1 4 ne</v>
          </cell>
          <cell r="BY165" t="str">
            <v>Bernadette.clarke3@sky.com</v>
          </cell>
          <cell r="BZ165" t="str">
            <v>Phone Number (Day)</v>
          </cell>
          <cell r="CA165">
            <v>7977498669</v>
          </cell>
        </row>
        <row r="166">
          <cell r="A166">
            <v>166</v>
          </cell>
          <cell r="B166">
            <v>33004</v>
          </cell>
          <cell r="C166">
            <v>3509020</v>
          </cell>
          <cell r="D166" t="b">
            <v>1</v>
          </cell>
          <cell r="E166" t="str">
            <v>Faye</v>
          </cell>
          <cell r="F166" t="str">
            <v>Conboy</v>
          </cell>
          <cell r="G166" t="str">
            <v>Faye CONBOY</v>
          </cell>
          <cell r="H166" t="str">
            <v>Vale Royal AC</v>
          </cell>
          <cell r="I166" t="str">
            <v>County High School Leftwich</v>
          </cell>
          <cell r="J166" t="str">
            <v>U15 Girls</v>
          </cell>
          <cell r="K166" t="str">
            <v>Female</v>
          </cell>
          <cell r="L166" t="str">
            <v>Residency</v>
          </cell>
          <cell r="M166" t="str">
            <v>Town/City Place of Birth ...</v>
          </cell>
          <cell r="N166">
            <v>38162</v>
          </cell>
          <cell r="O166">
            <v>0</v>
          </cell>
          <cell r="Q166">
            <v>0</v>
          </cell>
          <cell r="S166">
            <v>0</v>
          </cell>
          <cell r="U166">
            <v>40</v>
          </cell>
          <cell r="V166" t="str">
            <v>X</v>
          </cell>
          <cell r="W166">
            <v>0</v>
          </cell>
          <cell r="Y166">
            <v>0</v>
          </cell>
          <cell r="AA166">
            <v>0</v>
          </cell>
          <cell r="AC166">
            <v>0</v>
          </cell>
          <cell r="AE166">
            <v>0</v>
          </cell>
          <cell r="AM166">
            <v>0</v>
          </cell>
          <cell r="AS166">
            <v>0</v>
          </cell>
          <cell r="AU166">
            <v>0</v>
          </cell>
          <cell r="AW166">
            <v>0</v>
          </cell>
          <cell r="AY166">
            <v>0</v>
          </cell>
          <cell r="BA166">
            <v>0</v>
          </cell>
          <cell r="BC166">
            <v>0</v>
          </cell>
          <cell r="BE166">
            <v>0</v>
          </cell>
          <cell r="BG166">
            <v>0</v>
          </cell>
          <cell r="BM166" t="str">
            <v>Shaun McGrath</v>
          </cell>
          <cell r="BN166">
            <v>42842.164375</v>
          </cell>
          <cell r="BO166" t="str">
            <v>9L7247245F9126128</v>
          </cell>
          <cell r="BP166">
            <v>6</v>
          </cell>
          <cell r="BQ166" t="str">
            <v>Card</v>
          </cell>
          <cell r="BR166" t="b">
            <v>1</v>
          </cell>
          <cell r="BS166">
            <v>24604431980133</v>
          </cell>
          <cell r="BT166" t="str">
            <v>342 London Road</v>
          </cell>
          <cell r="BU166" t="str">
            <v>Davenham</v>
          </cell>
          <cell r="BV166" t="str">
            <v>Northwich</v>
          </cell>
          <cell r="BW166" t="str">
            <v>Cheshire</v>
          </cell>
          <cell r="BX166" t="str">
            <v>CW9 8ED</v>
          </cell>
          <cell r="BY166" t="str">
            <v>susan.hall@btinternet.com</v>
          </cell>
          <cell r="BZ166">
            <v>1606333076</v>
          </cell>
          <cell r="CA166">
            <v>7759742022</v>
          </cell>
        </row>
        <row r="167">
          <cell r="A167">
            <v>167</v>
          </cell>
          <cell r="B167">
            <v>33552</v>
          </cell>
          <cell r="C167">
            <v>3525372</v>
          </cell>
          <cell r="D167" t="b">
            <v>1</v>
          </cell>
          <cell r="E167" t="str">
            <v>Jess</v>
          </cell>
          <cell r="F167" t="str">
            <v>Connolly</v>
          </cell>
          <cell r="G167" t="str">
            <v>Jess CONNOLLY</v>
          </cell>
          <cell r="H167" t="str">
            <v>Warrington Tri Club</v>
          </cell>
          <cell r="I167" t="str">
            <v>Bridgewater High</v>
          </cell>
          <cell r="J167" t="str">
            <v>U15 Girls</v>
          </cell>
          <cell r="K167" t="str">
            <v>Female</v>
          </cell>
          <cell r="L167" t="str">
            <v>Residency</v>
          </cell>
          <cell r="M167" t="str">
            <v>Chester</v>
          </cell>
          <cell r="N167">
            <v>38011</v>
          </cell>
          <cell r="O167">
            <v>0</v>
          </cell>
          <cell r="Q167">
            <v>0</v>
          </cell>
          <cell r="S167">
            <v>0</v>
          </cell>
          <cell r="U167">
            <v>40</v>
          </cell>
          <cell r="V167" t="str">
            <v>5.24.30</v>
          </cell>
          <cell r="W167">
            <v>40</v>
          </cell>
          <cell r="Y167">
            <v>0</v>
          </cell>
          <cell r="AA167">
            <v>0</v>
          </cell>
          <cell r="AC167">
            <v>0</v>
          </cell>
          <cell r="AE167">
            <v>0</v>
          </cell>
          <cell r="AM167">
            <v>0</v>
          </cell>
          <cell r="AS167">
            <v>0</v>
          </cell>
          <cell r="AU167">
            <v>0</v>
          </cell>
          <cell r="AW167">
            <v>0</v>
          </cell>
          <cell r="AY167">
            <v>0</v>
          </cell>
          <cell r="BA167">
            <v>0</v>
          </cell>
          <cell r="BC167">
            <v>0</v>
          </cell>
          <cell r="BE167">
            <v>0</v>
          </cell>
          <cell r="BG167">
            <v>0</v>
          </cell>
          <cell r="BM167" t="str">
            <v>Coach ..</v>
          </cell>
          <cell r="BN167">
            <v>42847.165868055556</v>
          </cell>
          <cell r="BO167" t="str">
            <v>90117171G7708061B</v>
          </cell>
          <cell r="BP167">
            <v>6</v>
          </cell>
          <cell r="BQ167" t="str">
            <v>Card</v>
          </cell>
          <cell r="BR167" t="b">
            <v>1</v>
          </cell>
          <cell r="BS167">
            <v>31911399720623</v>
          </cell>
          <cell r="BT167" t="str">
            <v>17 Steventon sandymoor</v>
          </cell>
          <cell r="BV167" t="str">
            <v>Runcorn</v>
          </cell>
          <cell r="BW167" t="str">
            <v>Cheshire</v>
          </cell>
          <cell r="BX167" t="str">
            <v>WA71UB</v>
          </cell>
          <cell r="BY167" t="str">
            <v>brettkate@uwclub.net</v>
          </cell>
          <cell r="BZ167">
            <v>1928579439</v>
          </cell>
          <cell r="CA167">
            <v>7985913794</v>
          </cell>
        </row>
        <row r="168">
          <cell r="A168">
            <v>168</v>
          </cell>
          <cell r="B168">
            <v>32213</v>
          </cell>
          <cell r="C168">
            <v>3412373</v>
          </cell>
          <cell r="D168" t="b">
            <v>1</v>
          </cell>
          <cell r="E168" t="str">
            <v>Lara</v>
          </cell>
          <cell r="F168" t="str">
            <v>Crawford</v>
          </cell>
          <cell r="G168" t="str">
            <v>Lara CRAWFORD</v>
          </cell>
          <cell r="H168" t="str">
            <v>Sale Harriers Manchester</v>
          </cell>
          <cell r="I168" t="str">
            <v>Falibroome Academy</v>
          </cell>
          <cell r="J168" t="str">
            <v>U15 Girls</v>
          </cell>
          <cell r="K168" t="str">
            <v>Female</v>
          </cell>
          <cell r="L168" t="str">
            <v>Birth</v>
          </cell>
          <cell r="M168" t="str">
            <v>MACCLESFIELD</v>
          </cell>
          <cell r="N168">
            <v>37792</v>
          </cell>
          <cell r="O168">
            <v>0</v>
          </cell>
          <cell r="Q168">
            <v>0</v>
          </cell>
          <cell r="S168">
            <v>0</v>
          </cell>
          <cell r="U168">
            <v>40</v>
          </cell>
          <cell r="V168" t="str">
            <v>2.29.59</v>
          </cell>
          <cell r="W168">
            <v>40</v>
          </cell>
          <cell r="X168" t="str">
            <v>4.55.24</v>
          </cell>
          <cell r="Y168">
            <v>0</v>
          </cell>
          <cell r="AA168">
            <v>0</v>
          </cell>
          <cell r="AC168">
            <v>0</v>
          </cell>
          <cell r="AE168">
            <v>0</v>
          </cell>
          <cell r="AM168">
            <v>0</v>
          </cell>
          <cell r="AS168">
            <v>0</v>
          </cell>
          <cell r="AU168">
            <v>0</v>
          </cell>
          <cell r="AW168">
            <v>0</v>
          </cell>
          <cell r="AY168">
            <v>0</v>
          </cell>
          <cell r="BA168">
            <v>0</v>
          </cell>
          <cell r="BC168">
            <v>0</v>
          </cell>
          <cell r="BE168">
            <v>0</v>
          </cell>
          <cell r="BG168">
            <v>0</v>
          </cell>
          <cell r="BM168" t="str">
            <v>Richard Goddard</v>
          </cell>
          <cell r="BN168">
            <v>42739.548125000001</v>
          </cell>
          <cell r="BO168">
            <v>0</v>
          </cell>
          <cell r="BP168">
            <v>12</v>
          </cell>
          <cell r="BQ168" t="str">
            <v>BACS</v>
          </cell>
          <cell r="BR168" t="b">
            <v>1</v>
          </cell>
          <cell r="BS168">
            <v>10315821878565</v>
          </cell>
          <cell r="BT168" t="str">
            <v>10 Ravenhoe Lane</v>
          </cell>
          <cell r="BV168" t="str">
            <v>MACCLESFIELD</v>
          </cell>
          <cell r="BW168" t="str">
            <v>Cheshire</v>
          </cell>
          <cell r="BX168" t="str">
            <v>SK105TN</v>
          </cell>
          <cell r="BY168" t="str">
            <v>nadine.crawford@btinternet.com</v>
          </cell>
          <cell r="BZ168" t="str">
            <v>01625 433787</v>
          </cell>
          <cell r="CA168">
            <v>7930393169</v>
          </cell>
        </row>
        <row r="169">
          <cell r="A169">
            <v>169</v>
          </cell>
          <cell r="B169">
            <v>34261</v>
          </cell>
          <cell r="C169">
            <v>3087923</v>
          </cell>
          <cell r="D169" t="b">
            <v>1</v>
          </cell>
          <cell r="E169" t="str">
            <v>Anna</v>
          </cell>
          <cell r="F169" t="str">
            <v>Crayston</v>
          </cell>
          <cell r="G169" t="str">
            <v>Anna CRAYSTON</v>
          </cell>
          <cell r="H169" t="str">
            <v>West Cheshire AC</v>
          </cell>
          <cell r="I169" t="str">
            <v>School ..</v>
          </cell>
          <cell r="J169" t="str">
            <v>U15 Girls</v>
          </cell>
          <cell r="K169" t="str">
            <v>Female</v>
          </cell>
          <cell r="L169" t="str">
            <v>Residency</v>
          </cell>
          <cell r="M169" t="str">
            <v>Town/City Place of Birth ...</v>
          </cell>
          <cell r="N169">
            <v>37535</v>
          </cell>
          <cell r="O169">
            <v>0</v>
          </cell>
          <cell r="Q169">
            <v>40</v>
          </cell>
          <cell r="R169">
            <v>27.4</v>
          </cell>
          <cell r="S169">
            <v>0</v>
          </cell>
          <cell r="U169">
            <v>0</v>
          </cell>
          <cell r="W169">
            <v>0</v>
          </cell>
          <cell r="Y169">
            <v>0</v>
          </cell>
          <cell r="AA169">
            <v>0</v>
          </cell>
          <cell r="AC169">
            <v>0</v>
          </cell>
          <cell r="AE169">
            <v>0</v>
          </cell>
          <cell r="AM169">
            <v>0</v>
          </cell>
          <cell r="AS169">
            <v>0</v>
          </cell>
          <cell r="AU169">
            <v>0</v>
          </cell>
          <cell r="AW169">
            <v>40</v>
          </cell>
          <cell r="AX169">
            <v>4.99</v>
          </cell>
          <cell r="AY169">
            <v>0</v>
          </cell>
          <cell r="BA169">
            <v>0</v>
          </cell>
          <cell r="BC169">
            <v>0</v>
          </cell>
          <cell r="BE169">
            <v>0</v>
          </cell>
          <cell r="BG169">
            <v>0</v>
          </cell>
          <cell r="BM169" t="str">
            <v>Coach ..</v>
          </cell>
          <cell r="BN169">
            <v>42855.396770833337</v>
          </cell>
          <cell r="BO169" t="str">
            <v>31943606U9346660Y</v>
          </cell>
          <cell r="BP169">
            <v>12</v>
          </cell>
          <cell r="BQ169" t="str">
            <v>Card</v>
          </cell>
          <cell r="BR169" t="b">
            <v>1</v>
          </cell>
          <cell r="BS169">
            <v>61446741634924</v>
          </cell>
          <cell r="BT169" t="str">
            <v>20 Heatherways</v>
          </cell>
          <cell r="BV169" t="str">
            <v>Tarporley</v>
          </cell>
          <cell r="BW169" t="str">
            <v>Cheshire</v>
          </cell>
          <cell r="BX169" t="str">
            <v>CW6 0HP</v>
          </cell>
          <cell r="BY169" t="str">
            <v>jackycrayston@btinternet.com</v>
          </cell>
          <cell r="BZ169" t="str">
            <v>01829 733455</v>
          </cell>
          <cell r="CA169">
            <v>7848878798</v>
          </cell>
          <cell r="CB169" t="b">
            <v>1</v>
          </cell>
        </row>
        <row r="170">
          <cell r="A170">
            <v>170</v>
          </cell>
          <cell r="B170">
            <v>32366</v>
          </cell>
          <cell r="C170">
            <v>3286993</v>
          </cell>
          <cell r="D170" t="b">
            <v>0</v>
          </cell>
          <cell r="E170" t="str">
            <v>Anna</v>
          </cell>
          <cell r="F170" t="str">
            <v>Crighton</v>
          </cell>
          <cell r="G170" t="str">
            <v>Anna CRIGHTON</v>
          </cell>
          <cell r="H170" t="str">
            <v>Crewe &amp; Nantwich AC</v>
          </cell>
          <cell r="I170" t="str">
            <v>Brine Leas</v>
          </cell>
          <cell r="J170" t="str">
            <v>U15 Girls</v>
          </cell>
          <cell r="K170" t="str">
            <v>Female</v>
          </cell>
          <cell r="L170" t="str">
            <v>Birth</v>
          </cell>
          <cell r="M170" t="str">
            <v>Crewe</v>
          </cell>
          <cell r="N170">
            <v>38165</v>
          </cell>
          <cell r="O170">
            <v>0</v>
          </cell>
          <cell r="Q170">
            <v>0</v>
          </cell>
          <cell r="S170">
            <v>0</v>
          </cell>
          <cell r="U170">
            <v>0</v>
          </cell>
          <cell r="W170">
            <v>40</v>
          </cell>
          <cell r="X170">
            <v>6.12</v>
          </cell>
          <cell r="Y170">
            <v>0</v>
          </cell>
          <cell r="AA170">
            <v>0</v>
          </cell>
          <cell r="AC170">
            <v>0</v>
          </cell>
          <cell r="AE170">
            <v>0</v>
          </cell>
          <cell r="AM170">
            <v>0</v>
          </cell>
          <cell r="AS170">
            <v>0</v>
          </cell>
          <cell r="AU170">
            <v>0</v>
          </cell>
          <cell r="AW170">
            <v>0</v>
          </cell>
          <cell r="AY170">
            <v>0</v>
          </cell>
          <cell r="BA170">
            <v>0</v>
          </cell>
          <cell r="BC170">
            <v>0</v>
          </cell>
          <cell r="BE170">
            <v>0</v>
          </cell>
          <cell r="BG170">
            <v>0</v>
          </cell>
          <cell r="BM170" t="str">
            <v>Crewe and Nantwich ACC</v>
          </cell>
          <cell r="BN170">
            <v>42829.3</v>
          </cell>
          <cell r="BO170">
            <v>0</v>
          </cell>
          <cell r="BP170">
            <v>6</v>
          </cell>
          <cell r="BQ170" t="str">
            <v>Bank</v>
          </cell>
          <cell r="BR170" t="b">
            <v>0</v>
          </cell>
          <cell r="BS170">
            <v>52222455966383</v>
          </cell>
          <cell r="BT170" t="str">
            <v>316 Crewe Road</v>
          </cell>
          <cell r="BU170" t="str">
            <v>Wistaston</v>
          </cell>
          <cell r="BV170" t="str">
            <v>Nantwich</v>
          </cell>
          <cell r="BW170" t="str">
            <v>Cheshire</v>
          </cell>
          <cell r="BX170" t="str">
            <v>CW5 6NN</v>
          </cell>
          <cell r="BY170" t="str">
            <v>timc@countyins.com</v>
          </cell>
          <cell r="BZ170" t="str">
            <v>Phone Number (Day)</v>
          </cell>
          <cell r="CA170">
            <v>7920468493</v>
          </cell>
        </row>
        <row r="171">
          <cell r="A171">
            <v>171</v>
          </cell>
          <cell r="B171">
            <v>34561</v>
          </cell>
          <cell r="C171">
            <v>3382078</v>
          </cell>
          <cell r="D171" t="b">
            <v>1</v>
          </cell>
          <cell r="E171" t="str">
            <v>Lucie</v>
          </cell>
          <cell r="F171" t="str">
            <v>Davies</v>
          </cell>
          <cell r="G171" t="str">
            <v>Lucie DAVIES</v>
          </cell>
          <cell r="H171" t="str">
            <v>Warrington A C</v>
          </cell>
          <cell r="I171" t="str">
            <v>St. Peter's carholic primary</v>
          </cell>
          <cell r="J171" t="str">
            <v>U13 Girls</v>
          </cell>
          <cell r="K171" t="str">
            <v>Female</v>
          </cell>
          <cell r="L171" t="str">
            <v>Birth</v>
          </cell>
          <cell r="M171" t="str">
            <v>Warrington</v>
          </cell>
          <cell r="N171">
            <v>38801</v>
          </cell>
          <cell r="O171">
            <v>0</v>
          </cell>
          <cell r="Q171">
            <v>0</v>
          </cell>
          <cell r="S171">
            <v>0</v>
          </cell>
          <cell r="U171">
            <v>50</v>
          </cell>
          <cell r="V171" t="str">
            <v>X</v>
          </cell>
          <cell r="W171">
            <v>50</v>
          </cell>
          <cell r="X171" t="str">
            <v>X</v>
          </cell>
          <cell r="Y171">
            <v>0</v>
          </cell>
          <cell r="AA171">
            <v>0</v>
          </cell>
          <cell r="AC171">
            <v>0</v>
          </cell>
          <cell r="AE171">
            <v>0</v>
          </cell>
          <cell r="AM171">
            <v>0</v>
          </cell>
          <cell r="AS171">
            <v>0</v>
          </cell>
          <cell r="AU171">
            <v>0</v>
          </cell>
          <cell r="AW171">
            <v>0</v>
          </cell>
          <cell r="AY171">
            <v>0</v>
          </cell>
          <cell r="BA171">
            <v>0</v>
          </cell>
          <cell r="BC171">
            <v>0</v>
          </cell>
          <cell r="BE171">
            <v>0</v>
          </cell>
          <cell r="BG171">
            <v>0</v>
          </cell>
          <cell r="BM171" t="str">
            <v>Julian</v>
          </cell>
          <cell r="BN171">
            <v>42799.598587962966</v>
          </cell>
          <cell r="BO171" t="str">
            <v>0UB409557A218800C</v>
          </cell>
          <cell r="BP171">
            <v>12</v>
          </cell>
          <cell r="BQ171" t="str">
            <v>Card</v>
          </cell>
          <cell r="BR171" t="b">
            <v>1</v>
          </cell>
          <cell r="BS171">
            <v>1969121867658</v>
          </cell>
          <cell r="BT171" t="str">
            <v>68 green lane</v>
          </cell>
          <cell r="BU171" t="str">
            <v>Padgate</v>
          </cell>
          <cell r="BV171" t="str">
            <v>Warrington</v>
          </cell>
          <cell r="BW171" t="str">
            <v>Cheshire</v>
          </cell>
          <cell r="BX171" t="str">
            <v>Wa1 4jl</v>
          </cell>
          <cell r="BY171" t="str">
            <v>Sharon1969@tiscsli.co.uk</v>
          </cell>
          <cell r="BZ171">
            <v>7799810445</v>
          </cell>
          <cell r="CA171">
            <v>7799810445</v>
          </cell>
        </row>
        <row r="172">
          <cell r="A172">
            <v>172</v>
          </cell>
          <cell r="B172">
            <v>34378</v>
          </cell>
          <cell r="C172">
            <v>3548915</v>
          </cell>
          <cell r="D172" t="b">
            <v>1</v>
          </cell>
          <cell r="E172" t="str">
            <v>Rebecca</v>
          </cell>
          <cell r="F172" t="str">
            <v>Dilworth</v>
          </cell>
          <cell r="G172" t="str">
            <v>Rebecca DILWORTH</v>
          </cell>
          <cell r="H172" t="str">
            <v>Macclesfield Harriers &amp; AC</v>
          </cell>
          <cell r="I172" t="str">
            <v>School ..</v>
          </cell>
          <cell r="J172" t="str">
            <v>U13 Girls</v>
          </cell>
          <cell r="K172" t="str">
            <v>Female</v>
          </cell>
          <cell r="L172" t="str">
            <v>Birth</v>
          </cell>
          <cell r="M172" t="str">
            <v>Macclesfield</v>
          </cell>
          <cell r="N172">
            <v>38901</v>
          </cell>
          <cell r="O172">
            <v>0</v>
          </cell>
          <cell r="Q172">
            <v>0</v>
          </cell>
          <cell r="S172">
            <v>0</v>
          </cell>
          <cell r="U172">
            <v>50</v>
          </cell>
          <cell r="V172">
            <v>2.3490000000000002</v>
          </cell>
          <cell r="W172">
            <v>50</v>
          </cell>
          <cell r="X172">
            <v>4.0869999999999997</v>
          </cell>
          <cell r="Y172">
            <v>0</v>
          </cell>
          <cell r="AA172">
            <v>0</v>
          </cell>
          <cell r="AC172">
            <v>0</v>
          </cell>
          <cell r="AE172">
            <v>0</v>
          </cell>
          <cell r="AM172">
            <v>0</v>
          </cell>
          <cell r="AS172">
            <v>0</v>
          </cell>
          <cell r="AU172">
            <v>0</v>
          </cell>
          <cell r="AW172">
            <v>0</v>
          </cell>
          <cell r="AY172">
            <v>0</v>
          </cell>
          <cell r="BA172">
            <v>0</v>
          </cell>
          <cell r="BC172">
            <v>0</v>
          </cell>
          <cell r="BE172">
            <v>0</v>
          </cell>
          <cell r="BG172">
            <v>0</v>
          </cell>
          <cell r="BM172" t="str">
            <v>Coach ..</v>
          </cell>
          <cell r="BN172">
            <v>42740.480057870373</v>
          </cell>
          <cell r="BO172" t="str">
            <v>8RX23207H48990813</v>
          </cell>
          <cell r="BP172">
            <v>12</v>
          </cell>
          <cell r="BQ172" t="str">
            <v>Card</v>
          </cell>
          <cell r="BR172" t="b">
            <v>1</v>
          </cell>
          <cell r="BS172">
            <v>17366741637248</v>
          </cell>
          <cell r="BT172" t="str">
            <v>23 Sandringham Road</v>
          </cell>
          <cell r="BV172" t="str">
            <v>Macclesfield</v>
          </cell>
          <cell r="BW172" t="str">
            <v>Cheshire</v>
          </cell>
          <cell r="BX172" t="str">
            <v>SK10 1QB</v>
          </cell>
          <cell r="BY172" t="str">
            <v>Sarah.dilworth@astrazeneca.com</v>
          </cell>
          <cell r="BZ172" t="str">
            <v>Phone Number (Day)</v>
          </cell>
          <cell r="CA172">
            <v>7958470108</v>
          </cell>
        </row>
        <row r="173">
          <cell r="A173">
            <v>173</v>
          </cell>
          <cell r="B173">
            <v>33335</v>
          </cell>
          <cell r="C173">
            <v>2995528</v>
          </cell>
          <cell r="D173" t="b">
            <v>1</v>
          </cell>
          <cell r="E173" t="str">
            <v>Chloe</v>
          </cell>
          <cell r="F173" t="str">
            <v>Doggett</v>
          </cell>
          <cell r="G173" t="str">
            <v>Chloe DOGGETT</v>
          </cell>
          <cell r="H173" t="str">
            <v>Sale Harriers Manchester</v>
          </cell>
          <cell r="I173" t="str">
            <v>School ..</v>
          </cell>
          <cell r="J173" t="str">
            <v>U20 Women</v>
          </cell>
          <cell r="K173" t="str">
            <v>Female</v>
          </cell>
          <cell r="L173" t="str">
            <v>Birth</v>
          </cell>
          <cell r="M173" t="str">
            <v>Macclesfield</v>
          </cell>
          <cell r="N173">
            <v>36014</v>
          </cell>
          <cell r="O173">
            <v>0</v>
          </cell>
          <cell r="Q173">
            <v>0</v>
          </cell>
          <cell r="S173">
            <v>0</v>
          </cell>
          <cell r="U173">
            <v>0</v>
          </cell>
          <cell r="W173">
            <v>0</v>
          </cell>
          <cell r="Y173">
            <v>0</v>
          </cell>
          <cell r="AA173">
            <v>0</v>
          </cell>
          <cell r="AC173">
            <v>0</v>
          </cell>
          <cell r="AE173">
            <v>0</v>
          </cell>
          <cell r="AM173">
            <v>0</v>
          </cell>
          <cell r="AS173">
            <v>0</v>
          </cell>
          <cell r="AU173">
            <v>20</v>
          </cell>
          <cell r="AV173">
            <v>3</v>
          </cell>
          <cell r="AW173">
            <v>0</v>
          </cell>
          <cell r="AY173">
            <v>0</v>
          </cell>
          <cell r="BA173">
            <v>0</v>
          </cell>
          <cell r="BC173">
            <v>0</v>
          </cell>
          <cell r="BE173">
            <v>0</v>
          </cell>
          <cell r="BG173">
            <v>0</v>
          </cell>
          <cell r="BM173" t="str">
            <v>Coach ..</v>
          </cell>
          <cell r="BN173">
            <v>42845.252534722225</v>
          </cell>
          <cell r="BO173" t="str">
            <v>9KH38966L5326434L</v>
          </cell>
          <cell r="BP173">
            <v>6</v>
          </cell>
          <cell r="BQ173" t="str">
            <v>Card</v>
          </cell>
          <cell r="BR173" t="b">
            <v>1</v>
          </cell>
          <cell r="BS173">
            <v>4915045806955</v>
          </cell>
          <cell r="BT173" t="str">
            <v>25 Lakeside</v>
          </cell>
          <cell r="BV173" t="str">
            <v>Bosley Macclesfield</v>
          </cell>
          <cell r="BW173" t="str">
            <v>Cheshire</v>
          </cell>
          <cell r="BX173" t="str">
            <v>SK11 0PL</v>
          </cell>
          <cell r="BY173" t="str">
            <v>pascaledoggett@aol.co.uk</v>
          </cell>
          <cell r="BZ173" t="str">
            <v>Phone Number (Day)</v>
          </cell>
          <cell r="CA173">
            <v>7792467534</v>
          </cell>
          <cell r="CB173" t="b">
            <v>1</v>
          </cell>
        </row>
        <row r="174">
          <cell r="A174">
            <v>174</v>
          </cell>
          <cell r="B174">
            <v>34255</v>
          </cell>
          <cell r="C174">
            <v>2804798</v>
          </cell>
          <cell r="D174" t="b">
            <v>1</v>
          </cell>
          <cell r="E174" t="str">
            <v>Chloe</v>
          </cell>
          <cell r="F174" t="str">
            <v>Dooley</v>
          </cell>
          <cell r="G174" t="str">
            <v>Chloe DOOLEY</v>
          </cell>
          <cell r="H174" t="str">
            <v>Vale Royal AC</v>
          </cell>
          <cell r="I174" t="str">
            <v>Sir John Deanes College</v>
          </cell>
          <cell r="J174" t="str">
            <v>U20 Women</v>
          </cell>
          <cell r="K174" t="str">
            <v>Female</v>
          </cell>
          <cell r="L174" t="str">
            <v>Residency</v>
          </cell>
          <cell r="M174" t="str">
            <v>Northwich</v>
          </cell>
          <cell r="N174">
            <v>36261</v>
          </cell>
          <cell r="O174">
            <v>0</v>
          </cell>
          <cell r="Q174">
            <v>0</v>
          </cell>
          <cell r="S174">
            <v>0</v>
          </cell>
          <cell r="U174">
            <v>0</v>
          </cell>
          <cell r="W174">
            <v>20</v>
          </cell>
          <cell r="X174">
            <v>5.0010000000000003</v>
          </cell>
          <cell r="Y174">
            <v>0</v>
          </cell>
          <cell r="AA174">
            <v>0</v>
          </cell>
          <cell r="AC174">
            <v>0</v>
          </cell>
          <cell r="AE174">
            <v>0</v>
          </cell>
          <cell r="AM174">
            <v>0</v>
          </cell>
          <cell r="AS174">
            <v>0</v>
          </cell>
          <cell r="AU174">
            <v>0</v>
          </cell>
          <cell r="AW174">
            <v>0</v>
          </cell>
          <cell r="AY174">
            <v>0</v>
          </cell>
          <cell r="BA174">
            <v>0</v>
          </cell>
          <cell r="BC174">
            <v>0</v>
          </cell>
          <cell r="BE174">
            <v>0</v>
          </cell>
          <cell r="BG174">
            <v>0</v>
          </cell>
          <cell r="BM174" t="str">
            <v>Andy Carter</v>
          </cell>
          <cell r="BN174">
            <v>42855.353298611109</v>
          </cell>
          <cell r="BO174" t="str">
            <v>0B6398728G715425W</v>
          </cell>
          <cell r="BP174">
            <v>6</v>
          </cell>
          <cell r="BQ174" t="str">
            <v>Card</v>
          </cell>
          <cell r="BR174" t="b">
            <v>1</v>
          </cell>
          <cell r="BS174">
            <v>83818741634850</v>
          </cell>
          <cell r="BT174" t="str">
            <v>219A London Road</v>
          </cell>
          <cell r="BV174" t="str">
            <v>NORTHWICH</v>
          </cell>
          <cell r="BW174" t="str">
            <v>Cheshire</v>
          </cell>
          <cell r="BX174" t="str">
            <v>CW9 8AN</v>
          </cell>
          <cell r="BY174" t="str">
            <v>chloe@thedooleys.co.uk</v>
          </cell>
          <cell r="BZ174">
            <v>160646311</v>
          </cell>
          <cell r="CA174">
            <v>7876195501</v>
          </cell>
          <cell r="CB174" t="b">
            <v>1</v>
          </cell>
        </row>
        <row r="175">
          <cell r="A175">
            <v>175</v>
          </cell>
          <cell r="B175">
            <v>33949</v>
          </cell>
          <cell r="C175">
            <v>3626649</v>
          </cell>
          <cell r="D175" t="b">
            <v>1</v>
          </cell>
          <cell r="E175" t="str">
            <v>Maija</v>
          </cell>
          <cell r="F175" t="str">
            <v>Dunne</v>
          </cell>
          <cell r="G175" t="str">
            <v>Maija DUNNE</v>
          </cell>
          <cell r="H175" t="str">
            <v>Stockport Harriers &amp; AC</v>
          </cell>
          <cell r="I175" t="str">
            <v>Marple Hall School</v>
          </cell>
          <cell r="J175" t="str">
            <v>U15 Girls</v>
          </cell>
          <cell r="K175" t="str">
            <v>Female</v>
          </cell>
          <cell r="L175" t="str">
            <v>Birth</v>
          </cell>
          <cell r="M175" t="str">
            <v>Stockport</v>
          </cell>
          <cell r="N175">
            <v>37826</v>
          </cell>
          <cell r="O175">
            <v>0</v>
          </cell>
          <cell r="Q175">
            <v>0</v>
          </cell>
          <cell r="S175">
            <v>0</v>
          </cell>
          <cell r="U175">
            <v>40</v>
          </cell>
          <cell r="V175">
            <v>2.5388000000000002</v>
          </cell>
          <cell r="W175">
            <v>0</v>
          </cell>
          <cell r="Y175">
            <v>0</v>
          </cell>
          <cell r="AA175">
            <v>0</v>
          </cell>
          <cell r="AC175">
            <v>0</v>
          </cell>
          <cell r="AE175">
            <v>0</v>
          </cell>
          <cell r="AM175">
            <v>0</v>
          </cell>
          <cell r="AS175">
            <v>40</v>
          </cell>
          <cell r="AT175">
            <v>1.3</v>
          </cell>
          <cell r="AU175">
            <v>0</v>
          </cell>
          <cell r="AW175">
            <v>0</v>
          </cell>
          <cell r="AY175">
            <v>0</v>
          </cell>
          <cell r="BA175">
            <v>40</v>
          </cell>
          <cell r="BB175">
            <v>6.17</v>
          </cell>
          <cell r="BC175">
            <v>0</v>
          </cell>
          <cell r="BE175">
            <v>0</v>
          </cell>
          <cell r="BG175">
            <v>0</v>
          </cell>
          <cell r="BM175" t="str">
            <v>Joe Frost</v>
          </cell>
          <cell r="BN175">
            <v>42851.563518518517</v>
          </cell>
          <cell r="BO175" t="str">
            <v>4R619884BD959651V</v>
          </cell>
          <cell r="BP175">
            <v>18</v>
          </cell>
          <cell r="BQ175" t="str">
            <v>Card</v>
          </cell>
          <cell r="BR175" t="b">
            <v>1</v>
          </cell>
          <cell r="BS175">
            <v>2407833832633</v>
          </cell>
          <cell r="BT175" t="str">
            <v>50 Beacon View</v>
          </cell>
          <cell r="BU175" t="str">
            <v>Marple</v>
          </cell>
          <cell r="BV175" t="str">
            <v>Stockport</v>
          </cell>
          <cell r="BW175" t="str">
            <v>Cheshire</v>
          </cell>
          <cell r="BX175" t="str">
            <v>SK6 6PX</v>
          </cell>
          <cell r="BY175" t="str">
            <v>mark.j.dunne@manchester.ac.uk</v>
          </cell>
          <cell r="BZ175">
            <v>1614498654</v>
          </cell>
          <cell r="CA175">
            <v>7779980129</v>
          </cell>
        </row>
        <row r="176">
          <cell r="A176">
            <v>176</v>
          </cell>
          <cell r="B176">
            <v>34316</v>
          </cell>
          <cell r="C176">
            <v>2991890</v>
          </cell>
          <cell r="D176" t="b">
            <v>1</v>
          </cell>
          <cell r="E176" t="str">
            <v>Eve</v>
          </cell>
          <cell r="F176" t="str">
            <v>Duret</v>
          </cell>
          <cell r="G176" t="str">
            <v>Eve DURET</v>
          </cell>
          <cell r="H176" t="str">
            <v>West Cheshire AC</v>
          </cell>
          <cell r="I176" t="str">
            <v>WGSG</v>
          </cell>
          <cell r="J176" t="str">
            <v>U17 Women</v>
          </cell>
          <cell r="K176" t="str">
            <v>Female</v>
          </cell>
          <cell r="L176" t="str">
            <v>Residency</v>
          </cell>
          <cell r="M176" t="str">
            <v>Chester</v>
          </cell>
          <cell r="N176">
            <v>37344</v>
          </cell>
          <cell r="O176">
            <v>0</v>
          </cell>
          <cell r="Q176">
            <v>0</v>
          </cell>
          <cell r="S176">
            <v>0</v>
          </cell>
          <cell r="U176">
            <v>0</v>
          </cell>
          <cell r="W176">
            <v>30</v>
          </cell>
          <cell r="X176">
            <v>5.22</v>
          </cell>
          <cell r="Y176">
            <v>0</v>
          </cell>
          <cell r="AA176">
            <v>0</v>
          </cell>
          <cell r="AC176">
            <v>0</v>
          </cell>
          <cell r="AE176">
            <v>0</v>
          </cell>
          <cell r="AM176">
            <v>0</v>
          </cell>
          <cell r="AS176">
            <v>0</v>
          </cell>
          <cell r="AU176">
            <v>0</v>
          </cell>
          <cell r="AW176">
            <v>0</v>
          </cell>
          <cell r="AY176">
            <v>0</v>
          </cell>
          <cell r="BA176">
            <v>0</v>
          </cell>
          <cell r="BC176">
            <v>0</v>
          </cell>
          <cell r="BE176">
            <v>0</v>
          </cell>
          <cell r="BG176">
            <v>0</v>
          </cell>
          <cell r="BM176" t="str">
            <v>Coach ..</v>
          </cell>
          <cell r="BN176">
            <v>42740.116932870369</v>
          </cell>
          <cell r="BO176" t="str">
            <v>36R80289EG4540534</v>
          </cell>
          <cell r="BP176">
            <v>6</v>
          </cell>
          <cell r="BQ176" t="str">
            <v>Card</v>
          </cell>
          <cell r="BR176" t="b">
            <v>1</v>
          </cell>
          <cell r="BS176">
            <v>32701741636273</v>
          </cell>
          <cell r="BT176" t="str">
            <v>2 Red Cottages</v>
          </cell>
          <cell r="BU176" t="str">
            <v>Mill Lane</v>
          </cell>
          <cell r="BV176" t="str">
            <v>Willaston</v>
          </cell>
          <cell r="BW176" t="str">
            <v>Cheshire</v>
          </cell>
          <cell r="BX176" t="str">
            <v>CH64 1RS</v>
          </cell>
          <cell r="BY176" t="str">
            <v>dduret@liv.ac.uk</v>
          </cell>
          <cell r="BZ176" t="str">
            <v>0151 327 8439</v>
          </cell>
        </row>
        <row r="177">
          <cell r="A177">
            <v>177</v>
          </cell>
          <cell r="B177">
            <v>34530</v>
          </cell>
          <cell r="C177">
            <v>3576271</v>
          </cell>
          <cell r="D177" t="b">
            <v>1</v>
          </cell>
          <cell r="E177" t="str">
            <v>Lily</v>
          </cell>
          <cell r="F177" t="str">
            <v>Dutton</v>
          </cell>
          <cell r="G177" t="str">
            <v>Lily DUTTON</v>
          </cell>
          <cell r="H177" t="str">
            <v>Macclesfield Harriers &amp; AC</v>
          </cell>
          <cell r="I177" t="str">
            <v>Tytherington School</v>
          </cell>
          <cell r="J177" t="str">
            <v>U13 Girls</v>
          </cell>
          <cell r="K177" t="str">
            <v>Female</v>
          </cell>
          <cell r="L177" t="str">
            <v>Birth</v>
          </cell>
          <cell r="M177" t="str">
            <v>Macclesfield</v>
          </cell>
          <cell r="N177">
            <v>38319</v>
          </cell>
          <cell r="O177">
            <v>0</v>
          </cell>
          <cell r="Q177">
            <v>0</v>
          </cell>
          <cell r="S177">
            <v>0</v>
          </cell>
          <cell r="U177">
            <v>0</v>
          </cell>
          <cell r="W177">
            <v>0</v>
          </cell>
          <cell r="Y177">
            <v>0</v>
          </cell>
          <cell r="AA177">
            <v>0</v>
          </cell>
          <cell r="AC177">
            <v>0</v>
          </cell>
          <cell r="AE177">
            <v>0</v>
          </cell>
          <cell r="AM177">
            <v>0</v>
          </cell>
          <cell r="AS177">
            <v>0</v>
          </cell>
          <cell r="AU177">
            <v>0</v>
          </cell>
          <cell r="AW177">
            <v>0</v>
          </cell>
          <cell r="AY177">
            <v>0</v>
          </cell>
          <cell r="BA177">
            <v>0</v>
          </cell>
          <cell r="BC177">
            <v>50</v>
          </cell>
          <cell r="BD177">
            <v>16.25</v>
          </cell>
          <cell r="BE177">
            <v>0</v>
          </cell>
          <cell r="BG177">
            <v>0</v>
          </cell>
          <cell r="BM177" t="str">
            <v>Coach ..</v>
          </cell>
          <cell r="BN177">
            <v>42799.485590277778</v>
          </cell>
          <cell r="BO177" t="str">
            <v>02D46924180772725</v>
          </cell>
          <cell r="BP177">
            <v>6</v>
          </cell>
          <cell r="BQ177" t="str">
            <v>Card</v>
          </cell>
          <cell r="BR177" t="b">
            <v>1</v>
          </cell>
          <cell r="BS177">
            <v>1973121867114</v>
          </cell>
          <cell r="BT177" t="str">
            <v>5 Weybridge Drive</v>
          </cell>
          <cell r="BU177" t="str">
            <v>Tytherington</v>
          </cell>
          <cell r="BV177" t="str">
            <v>Macclesfield</v>
          </cell>
          <cell r="BW177" t="str">
            <v>Cheshire</v>
          </cell>
          <cell r="BX177" t="str">
            <v>SK10 2UP</v>
          </cell>
          <cell r="BY177" t="str">
            <v>accounts@obs.me.uk</v>
          </cell>
          <cell r="BZ177">
            <v>7811164704</v>
          </cell>
          <cell r="CA177">
            <v>7811164704</v>
          </cell>
        </row>
        <row r="178">
          <cell r="A178">
            <v>178</v>
          </cell>
          <cell r="B178">
            <v>34868</v>
          </cell>
          <cell r="C178">
            <v>3281858</v>
          </cell>
          <cell r="D178" t="b">
            <v>1</v>
          </cell>
          <cell r="E178" t="str">
            <v>Louise</v>
          </cell>
          <cell r="F178" t="str">
            <v>Elleray</v>
          </cell>
          <cell r="G178" t="str">
            <v>Louise ELLERAY</v>
          </cell>
          <cell r="H178" t="str">
            <v>Crewe &amp; Nantwich AC</v>
          </cell>
          <cell r="I178" t="str">
            <v>Sandbach High School and Sixth Form</v>
          </cell>
          <cell r="J178" t="str">
            <v>U17 Women</v>
          </cell>
          <cell r="K178" t="str">
            <v>Female</v>
          </cell>
          <cell r="L178" t="str">
            <v>Birth</v>
          </cell>
          <cell r="M178" t="str">
            <v>Crewe</v>
          </cell>
          <cell r="N178">
            <v>37097</v>
          </cell>
          <cell r="O178">
            <v>0</v>
          </cell>
          <cell r="Q178">
            <v>30</v>
          </cell>
          <cell r="R178">
            <v>27.3</v>
          </cell>
          <cell r="S178">
            <v>0</v>
          </cell>
          <cell r="U178">
            <v>0</v>
          </cell>
          <cell r="W178">
            <v>0</v>
          </cell>
          <cell r="Y178">
            <v>0</v>
          </cell>
          <cell r="AA178">
            <v>0</v>
          </cell>
          <cell r="AC178">
            <v>0</v>
          </cell>
          <cell r="AE178">
            <v>0</v>
          </cell>
          <cell r="AM178">
            <v>0</v>
          </cell>
          <cell r="AS178">
            <v>30</v>
          </cell>
          <cell r="AT178">
            <v>1.5</v>
          </cell>
          <cell r="AU178">
            <v>30</v>
          </cell>
          <cell r="AV178">
            <v>2.2000000000000002</v>
          </cell>
          <cell r="AW178">
            <v>30</v>
          </cell>
          <cell r="AX178">
            <v>4.82</v>
          </cell>
          <cell r="AY178">
            <v>0</v>
          </cell>
          <cell r="BA178">
            <v>0</v>
          </cell>
          <cell r="BC178">
            <v>0</v>
          </cell>
          <cell r="BE178">
            <v>0</v>
          </cell>
          <cell r="BG178">
            <v>0</v>
          </cell>
          <cell r="BM178" t="str">
            <v>Neil Fowler</v>
          </cell>
          <cell r="BN178">
            <v>42860.557430555556</v>
          </cell>
          <cell r="BO178" t="str">
            <v>0F972385FF776104X</v>
          </cell>
          <cell r="BP178">
            <v>24</v>
          </cell>
          <cell r="BQ178" t="str">
            <v>Card</v>
          </cell>
          <cell r="BR178" t="b">
            <v>1</v>
          </cell>
          <cell r="BS178">
            <v>72001375736087</v>
          </cell>
          <cell r="BT178" t="str">
            <v>58 Shelburne Drive</v>
          </cell>
          <cell r="BU178" t="str">
            <v>Haslington</v>
          </cell>
          <cell r="BV178" t="str">
            <v>Crewe</v>
          </cell>
          <cell r="BW178" t="str">
            <v>Cheshire</v>
          </cell>
          <cell r="BX178" t="str">
            <v>CW1 5QG</v>
          </cell>
          <cell r="BY178" t="str">
            <v>louise.elleray@sky.com</v>
          </cell>
          <cell r="BZ178">
            <v>1270581207</v>
          </cell>
          <cell r="CA178">
            <v>7541975334</v>
          </cell>
        </row>
        <row r="179">
          <cell r="A179">
            <v>179</v>
          </cell>
          <cell r="B179">
            <v>34053</v>
          </cell>
          <cell r="C179">
            <v>2742284</v>
          </cell>
          <cell r="D179" t="b">
            <v>1</v>
          </cell>
          <cell r="E179" t="str">
            <v>Danielle</v>
          </cell>
          <cell r="F179" t="str">
            <v>Erskine</v>
          </cell>
          <cell r="G179" t="str">
            <v>Danielle ERSKINE</v>
          </cell>
          <cell r="H179" t="str">
            <v>West Cheshire AC</v>
          </cell>
          <cell r="I179" t="str">
            <v>School ..</v>
          </cell>
          <cell r="J179" t="str">
            <v>Senior Women</v>
          </cell>
          <cell r="K179" t="str">
            <v>Female</v>
          </cell>
          <cell r="L179" t="str">
            <v>Birth</v>
          </cell>
          <cell r="M179" t="str">
            <v>Cheshire</v>
          </cell>
          <cell r="N179">
            <v>34350</v>
          </cell>
          <cell r="O179">
            <v>0</v>
          </cell>
          <cell r="Q179">
            <v>0</v>
          </cell>
          <cell r="S179">
            <v>0</v>
          </cell>
          <cell r="U179">
            <v>0</v>
          </cell>
          <cell r="W179">
            <v>0</v>
          </cell>
          <cell r="Y179">
            <v>0</v>
          </cell>
          <cell r="AA179">
            <v>0</v>
          </cell>
          <cell r="AC179">
            <v>0</v>
          </cell>
          <cell r="AE179">
            <v>0</v>
          </cell>
          <cell r="AM179">
            <v>0</v>
          </cell>
          <cell r="AS179">
            <v>0</v>
          </cell>
          <cell r="AU179">
            <v>0</v>
          </cell>
          <cell r="AW179">
            <v>10</v>
          </cell>
          <cell r="AX179">
            <v>5.16</v>
          </cell>
          <cell r="AY179">
            <v>0</v>
          </cell>
          <cell r="BA179">
            <v>0</v>
          </cell>
          <cell r="BC179">
            <v>0</v>
          </cell>
          <cell r="BE179">
            <v>0</v>
          </cell>
          <cell r="BG179">
            <v>0</v>
          </cell>
          <cell r="BM179" t="str">
            <v>Coach ..</v>
          </cell>
          <cell r="BN179">
            <v>42853.3512962963</v>
          </cell>
          <cell r="BO179" t="str">
            <v>3JK08088GC790642M</v>
          </cell>
          <cell r="BP179">
            <v>6</v>
          </cell>
          <cell r="BQ179" t="str">
            <v>Card</v>
          </cell>
          <cell r="BR179" t="b">
            <v>1</v>
          </cell>
          <cell r="BS179">
            <v>16019387733274</v>
          </cell>
          <cell r="BT179" t="str">
            <v>17 Woodlea Avenue</v>
          </cell>
          <cell r="BV179" t="str">
            <v>Chester</v>
          </cell>
          <cell r="BW179" t="str">
            <v>Cheshire</v>
          </cell>
          <cell r="BX179" t="str">
            <v>CH2 1ND</v>
          </cell>
          <cell r="BY179" t="str">
            <v>dani.erskine@googlemail.com</v>
          </cell>
          <cell r="BZ179">
            <v>1244345061</v>
          </cell>
          <cell r="CA179">
            <v>7969313923</v>
          </cell>
          <cell r="CB179" t="b">
            <v>1</v>
          </cell>
        </row>
        <row r="180">
          <cell r="A180">
            <v>180</v>
          </cell>
          <cell r="B180">
            <v>34051</v>
          </cell>
          <cell r="C180">
            <v>2813918</v>
          </cell>
          <cell r="D180" t="b">
            <v>1</v>
          </cell>
          <cell r="E180" t="str">
            <v>Debra</v>
          </cell>
          <cell r="F180" t="str">
            <v>Erskine</v>
          </cell>
          <cell r="G180" t="str">
            <v>Debra ERSKINE</v>
          </cell>
          <cell r="H180" t="str">
            <v>West Cheshire AC</v>
          </cell>
          <cell r="I180" t="str">
            <v>School ..</v>
          </cell>
          <cell r="J180" t="str">
            <v>Senior Women</v>
          </cell>
          <cell r="K180" t="str">
            <v>Female</v>
          </cell>
          <cell r="L180" t="str">
            <v>Residency</v>
          </cell>
          <cell r="M180" t="str">
            <v>Wiltshire</v>
          </cell>
          <cell r="N180">
            <v>23148</v>
          </cell>
          <cell r="O180">
            <v>0</v>
          </cell>
          <cell r="Q180">
            <v>0</v>
          </cell>
          <cell r="S180">
            <v>0</v>
          </cell>
          <cell r="U180">
            <v>0</v>
          </cell>
          <cell r="W180">
            <v>0</v>
          </cell>
          <cell r="Y180">
            <v>0</v>
          </cell>
          <cell r="AA180">
            <v>0</v>
          </cell>
          <cell r="AC180">
            <v>0</v>
          </cell>
          <cell r="AE180">
            <v>0</v>
          </cell>
          <cell r="AM180">
            <v>0</v>
          </cell>
          <cell r="AS180">
            <v>0</v>
          </cell>
          <cell r="AU180">
            <v>0</v>
          </cell>
          <cell r="AW180">
            <v>0</v>
          </cell>
          <cell r="AY180">
            <v>0</v>
          </cell>
          <cell r="BA180">
            <v>0</v>
          </cell>
          <cell r="BC180">
            <v>0</v>
          </cell>
          <cell r="BE180">
            <v>10</v>
          </cell>
          <cell r="BF180">
            <v>24.37</v>
          </cell>
          <cell r="BG180">
            <v>0</v>
          </cell>
          <cell r="BM180" t="str">
            <v>Coach ..</v>
          </cell>
          <cell r="BN180">
            <v>42853.343865740739</v>
          </cell>
          <cell r="BO180" t="str">
            <v>6VG78546TH718514J</v>
          </cell>
          <cell r="BP180">
            <v>6</v>
          </cell>
          <cell r="BQ180" t="str">
            <v>Card</v>
          </cell>
          <cell r="BR180" t="b">
            <v>1</v>
          </cell>
          <cell r="BS180">
            <v>24417387733274</v>
          </cell>
          <cell r="BT180" t="str">
            <v>17 Woodlea Avenue</v>
          </cell>
          <cell r="BV180" t="str">
            <v>Chester</v>
          </cell>
          <cell r="BW180" t="str">
            <v>Cheshire</v>
          </cell>
          <cell r="BX180" t="str">
            <v>CH2 1ND</v>
          </cell>
          <cell r="BY180" t="str">
            <v>deb.ersk@hotmail.co.uk</v>
          </cell>
          <cell r="BZ180">
            <v>1244345061</v>
          </cell>
          <cell r="CA180">
            <v>7802831963</v>
          </cell>
        </row>
        <row r="181">
          <cell r="A181">
            <v>181</v>
          </cell>
          <cell r="B181">
            <v>33918</v>
          </cell>
          <cell r="C181">
            <v>3401897</v>
          </cell>
          <cell r="D181" t="b">
            <v>1</v>
          </cell>
          <cell r="E181" t="str">
            <v>Jane</v>
          </cell>
          <cell r="F181" t="str">
            <v>Evans</v>
          </cell>
          <cell r="G181" t="str">
            <v>Jane EVANS</v>
          </cell>
          <cell r="H181" t="str">
            <v>Vale Royal AC</v>
          </cell>
          <cell r="I181" t="str">
            <v>The Grange Senior school</v>
          </cell>
          <cell r="J181" t="str">
            <v>U15 Girls</v>
          </cell>
          <cell r="K181" t="str">
            <v>Female</v>
          </cell>
          <cell r="L181" t="str">
            <v>Birth</v>
          </cell>
          <cell r="M181" t="str">
            <v>Chester</v>
          </cell>
          <cell r="N181">
            <v>37527</v>
          </cell>
          <cell r="O181">
            <v>0</v>
          </cell>
          <cell r="Q181">
            <v>0</v>
          </cell>
          <cell r="S181">
            <v>0</v>
          </cell>
          <cell r="U181">
            <v>0</v>
          </cell>
          <cell r="W181">
            <v>0</v>
          </cell>
          <cell r="Y181">
            <v>0</v>
          </cell>
          <cell r="AA181">
            <v>0</v>
          </cell>
          <cell r="AC181">
            <v>0</v>
          </cell>
          <cell r="AE181">
            <v>0</v>
          </cell>
          <cell r="AM181">
            <v>0</v>
          </cell>
          <cell r="AS181">
            <v>0</v>
          </cell>
          <cell r="AU181">
            <v>0</v>
          </cell>
          <cell r="AW181">
            <v>0</v>
          </cell>
          <cell r="AY181">
            <v>0</v>
          </cell>
          <cell r="BA181">
            <v>0</v>
          </cell>
          <cell r="BC181">
            <v>0</v>
          </cell>
          <cell r="BE181">
            <v>0</v>
          </cell>
          <cell r="BG181">
            <v>40</v>
          </cell>
          <cell r="BH181" t="str">
            <v>X</v>
          </cell>
          <cell r="BM181" t="str">
            <v>Nick Kelly</v>
          </cell>
          <cell r="BN181">
            <v>42851.224212962959</v>
          </cell>
          <cell r="BO181">
            <v>0</v>
          </cell>
          <cell r="BP181">
            <v>6</v>
          </cell>
          <cell r="BQ181" t="str">
            <v>Card</v>
          </cell>
          <cell r="BR181" t="b">
            <v>0</v>
          </cell>
          <cell r="BS181">
            <v>2310733831692</v>
          </cell>
          <cell r="BT181" t="str">
            <v>Gable House</v>
          </cell>
          <cell r="BU181" t="str">
            <v>87 High Street</v>
          </cell>
          <cell r="BV181" t="str">
            <v>Tarporley</v>
          </cell>
          <cell r="BW181" t="str">
            <v>Cheshire</v>
          </cell>
          <cell r="BX181" t="str">
            <v>CW6 0AB</v>
          </cell>
          <cell r="BY181" t="str">
            <v>jane.evans13@btopenworld.com</v>
          </cell>
          <cell r="BZ181">
            <v>1829730104</v>
          </cell>
          <cell r="CA181">
            <v>7717662660</v>
          </cell>
        </row>
        <row r="182">
          <cell r="A182">
            <v>182</v>
          </cell>
          <cell r="B182">
            <v>33919</v>
          </cell>
          <cell r="C182">
            <v>3401897</v>
          </cell>
          <cell r="D182" t="b">
            <v>1</v>
          </cell>
          <cell r="E182" t="str">
            <v>MEGAN</v>
          </cell>
          <cell r="F182" t="str">
            <v>EVANS</v>
          </cell>
          <cell r="G182" t="str">
            <v>Megan EVANS</v>
          </cell>
          <cell r="H182" t="str">
            <v>Vale Royal AC</v>
          </cell>
          <cell r="I182" t="str">
            <v>The Grange Senior School</v>
          </cell>
          <cell r="J182" t="str">
            <v>U15 Girls</v>
          </cell>
          <cell r="K182" t="str">
            <v>Female</v>
          </cell>
          <cell r="L182" t="str">
            <v>Birth</v>
          </cell>
          <cell r="M182" t="str">
            <v>Chester</v>
          </cell>
          <cell r="N182">
            <v>37527</v>
          </cell>
          <cell r="O182">
            <v>0</v>
          </cell>
          <cell r="Q182">
            <v>0</v>
          </cell>
          <cell r="S182">
            <v>0</v>
          </cell>
          <cell r="U182">
            <v>0</v>
          </cell>
          <cell r="W182">
            <v>0</v>
          </cell>
          <cell r="Y182">
            <v>0</v>
          </cell>
          <cell r="AA182">
            <v>0</v>
          </cell>
          <cell r="AC182">
            <v>0</v>
          </cell>
          <cell r="AE182">
            <v>0</v>
          </cell>
          <cell r="AM182">
            <v>0</v>
          </cell>
          <cell r="AS182">
            <v>0</v>
          </cell>
          <cell r="AU182">
            <v>0</v>
          </cell>
          <cell r="AW182">
            <v>0</v>
          </cell>
          <cell r="AY182">
            <v>0</v>
          </cell>
          <cell r="BA182">
            <v>0</v>
          </cell>
          <cell r="BC182">
            <v>0</v>
          </cell>
          <cell r="BE182">
            <v>0</v>
          </cell>
          <cell r="BG182">
            <v>40</v>
          </cell>
          <cell r="BH182" t="str">
            <v>X</v>
          </cell>
          <cell r="BM182" t="str">
            <v>Nicholas Kelly</v>
          </cell>
          <cell r="BN182">
            <v>42851.22928240741</v>
          </cell>
          <cell r="BO182" t="str">
            <v>7CD239197P643035P</v>
          </cell>
          <cell r="BP182">
            <v>6</v>
          </cell>
          <cell r="BQ182" t="str">
            <v>Card</v>
          </cell>
          <cell r="BR182" t="b">
            <v>1</v>
          </cell>
          <cell r="BS182">
            <v>2310433831692</v>
          </cell>
          <cell r="BT182" t="str">
            <v>Gable House</v>
          </cell>
          <cell r="BU182" t="str">
            <v>87 High Street</v>
          </cell>
          <cell r="BV182" t="str">
            <v>Tarporley</v>
          </cell>
          <cell r="BW182" t="str">
            <v>Cheshire</v>
          </cell>
          <cell r="BX182" t="str">
            <v>CW6 0AB</v>
          </cell>
          <cell r="BY182" t="str">
            <v>jane.evans13@btopenworld.com</v>
          </cell>
          <cell r="BZ182">
            <v>1829730104</v>
          </cell>
          <cell r="CA182">
            <v>7717662660</v>
          </cell>
        </row>
        <row r="183">
          <cell r="A183">
            <v>183</v>
          </cell>
          <cell r="B183">
            <v>34948</v>
          </cell>
          <cell r="C183">
            <v>9999999</v>
          </cell>
          <cell r="D183" t="b">
            <v>1</v>
          </cell>
          <cell r="E183" t="str">
            <v>Eva</v>
          </cell>
          <cell r="F183" t="str">
            <v>Ferris</v>
          </cell>
          <cell r="G183" t="str">
            <v>Eva FERRIS</v>
          </cell>
          <cell r="H183" t="str">
            <v>Warrington A C</v>
          </cell>
          <cell r="I183" t="str">
            <v>lymm high school</v>
          </cell>
          <cell r="J183" t="str">
            <v>U13 Girls</v>
          </cell>
          <cell r="K183" t="str">
            <v>Female</v>
          </cell>
          <cell r="L183" t="str">
            <v>Residency</v>
          </cell>
          <cell r="M183" t="str">
            <v>warrington</v>
          </cell>
          <cell r="N183">
            <v>38377</v>
          </cell>
          <cell r="O183">
            <v>0</v>
          </cell>
          <cell r="Q183">
            <v>0</v>
          </cell>
          <cell r="S183">
            <v>0</v>
          </cell>
          <cell r="U183">
            <v>0</v>
          </cell>
          <cell r="W183">
            <v>50</v>
          </cell>
          <cell r="X183" t="str">
            <v>X</v>
          </cell>
          <cell r="Y183">
            <v>0</v>
          </cell>
          <cell r="AA183">
            <v>0</v>
          </cell>
          <cell r="AC183">
            <v>0</v>
          </cell>
          <cell r="AE183">
            <v>0</v>
          </cell>
          <cell r="AM183">
            <v>0</v>
          </cell>
          <cell r="AS183">
            <v>0</v>
          </cell>
          <cell r="AU183">
            <v>0</v>
          </cell>
          <cell r="AW183">
            <v>0</v>
          </cell>
          <cell r="AY183">
            <v>0</v>
          </cell>
          <cell r="BA183">
            <v>0</v>
          </cell>
          <cell r="BC183">
            <v>0</v>
          </cell>
          <cell r="BE183">
            <v>0</v>
          </cell>
          <cell r="BG183">
            <v>0</v>
          </cell>
          <cell r="BM183" t="str">
            <v>julian field</v>
          </cell>
          <cell r="BN183">
            <v>42891.254618055558</v>
          </cell>
          <cell r="BO183" t="str">
            <v>5C435503NE457413S</v>
          </cell>
          <cell r="BP183">
            <v>6</v>
          </cell>
          <cell r="BQ183" t="str">
            <v>Card</v>
          </cell>
          <cell r="BR183" t="b">
            <v>1</v>
          </cell>
          <cell r="BS183">
            <v>25015729659523</v>
          </cell>
          <cell r="BT183">
            <v>7</v>
          </cell>
          <cell r="BU183" t="str">
            <v>marlfield road</v>
          </cell>
          <cell r="BV183" t="str">
            <v>warrington</v>
          </cell>
          <cell r="BW183" t="str">
            <v>cheshire</v>
          </cell>
          <cell r="BX183" t="str">
            <v>WA4 2JT</v>
          </cell>
          <cell r="BY183" t="str">
            <v>Leigh.ferris@sky.com</v>
          </cell>
          <cell r="BZ183" t="str">
            <v>01925 601958</v>
          </cell>
          <cell r="CA183">
            <v>7740541065</v>
          </cell>
        </row>
        <row r="184">
          <cell r="A184">
            <v>184</v>
          </cell>
          <cell r="B184">
            <v>34943</v>
          </cell>
          <cell r="C184">
            <v>3006951</v>
          </cell>
          <cell r="D184" t="b">
            <v>1</v>
          </cell>
          <cell r="E184" t="str">
            <v>Lauren</v>
          </cell>
          <cell r="F184" t="str">
            <v>Ferris</v>
          </cell>
          <cell r="G184" t="str">
            <v>Lauren FERRIS</v>
          </cell>
          <cell r="H184" t="str">
            <v>Warrington A C</v>
          </cell>
          <cell r="I184" t="str">
            <v>lymm high school sixth form</v>
          </cell>
          <cell r="J184" t="str">
            <v>U20 Women</v>
          </cell>
          <cell r="K184" t="str">
            <v>Female</v>
          </cell>
          <cell r="L184" t="str">
            <v>Birth</v>
          </cell>
          <cell r="M184" t="str">
            <v>warrington</v>
          </cell>
          <cell r="N184">
            <v>36714</v>
          </cell>
          <cell r="O184">
            <v>0</v>
          </cell>
          <cell r="Q184">
            <v>0</v>
          </cell>
          <cell r="S184">
            <v>0</v>
          </cell>
          <cell r="U184">
            <v>0</v>
          </cell>
          <cell r="W184">
            <v>20</v>
          </cell>
          <cell r="X184" t="str">
            <v>X</v>
          </cell>
          <cell r="Y184">
            <v>0</v>
          </cell>
          <cell r="AA184">
            <v>0</v>
          </cell>
          <cell r="AC184">
            <v>0</v>
          </cell>
          <cell r="AE184">
            <v>0</v>
          </cell>
          <cell r="AM184">
            <v>0</v>
          </cell>
          <cell r="AS184">
            <v>0</v>
          </cell>
          <cell r="AU184">
            <v>0</v>
          </cell>
          <cell r="AW184">
            <v>0</v>
          </cell>
          <cell r="AY184">
            <v>0</v>
          </cell>
          <cell r="BA184">
            <v>0</v>
          </cell>
          <cell r="BC184">
            <v>0</v>
          </cell>
          <cell r="BE184">
            <v>0</v>
          </cell>
          <cell r="BG184">
            <v>0</v>
          </cell>
          <cell r="BM184" t="str">
            <v>russel tart</v>
          </cell>
          <cell r="BN184">
            <v>42891.230729166666</v>
          </cell>
          <cell r="BO184" t="str">
            <v>52P5638799565870D</v>
          </cell>
          <cell r="BP184">
            <v>6</v>
          </cell>
          <cell r="BQ184" t="str">
            <v>Card</v>
          </cell>
          <cell r="BR184" t="b">
            <v>1</v>
          </cell>
          <cell r="BS184">
            <v>77200729659523</v>
          </cell>
          <cell r="BT184">
            <v>7</v>
          </cell>
          <cell r="BU184" t="str">
            <v>marlfield road</v>
          </cell>
          <cell r="BV184" t="str">
            <v>warrington</v>
          </cell>
          <cell r="BW184" t="str">
            <v>cheshire</v>
          </cell>
          <cell r="BX184" t="str">
            <v>WA4 2JT</v>
          </cell>
          <cell r="BY184" t="str">
            <v>Leigh.ferris@sky.com</v>
          </cell>
          <cell r="BZ184" t="str">
            <v>01925 601958</v>
          </cell>
          <cell r="CA184">
            <v>7740541065</v>
          </cell>
          <cell r="CB184" t="b">
            <v>1</v>
          </cell>
        </row>
        <row r="185">
          <cell r="A185">
            <v>185</v>
          </cell>
          <cell r="B185">
            <v>34819</v>
          </cell>
          <cell r="C185">
            <v>9999999</v>
          </cell>
          <cell r="D185" t="b">
            <v>0</v>
          </cell>
          <cell r="E185" t="str">
            <v>Sophie</v>
          </cell>
          <cell r="F185" t="str">
            <v>Fletcher</v>
          </cell>
          <cell r="G185" t="str">
            <v>Sophie FLETCHER</v>
          </cell>
          <cell r="H185" t="str">
            <v>Macclesfield Harriers &amp; AC</v>
          </cell>
          <cell r="I185" t="str">
            <v>Kings macc</v>
          </cell>
          <cell r="J185" t="str">
            <v>U13 Girls</v>
          </cell>
          <cell r="K185" t="str">
            <v>Female</v>
          </cell>
          <cell r="L185" t="str">
            <v>Birth</v>
          </cell>
          <cell r="M185" t="str">
            <v>Macclesfield</v>
          </cell>
          <cell r="N185">
            <v>38610</v>
          </cell>
          <cell r="O185">
            <v>0</v>
          </cell>
          <cell r="Q185">
            <v>50</v>
          </cell>
          <cell r="R185" t="str">
            <v>X</v>
          </cell>
          <cell r="S185">
            <v>0</v>
          </cell>
          <cell r="U185">
            <v>0</v>
          </cell>
          <cell r="W185">
            <v>0</v>
          </cell>
          <cell r="Y185">
            <v>0</v>
          </cell>
          <cell r="AA185">
            <v>0</v>
          </cell>
          <cell r="AC185">
            <v>0</v>
          </cell>
          <cell r="AE185">
            <v>0</v>
          </cell>
          <cell r="AM185">
            <v>0</v>
          </cell>
          <cell r="AS185">
            <v>50</v>
          </cell>
          <cell r="AT185" t="str">
            <v>X</v>
          </cell>
          <cell r="AU185">
            <v>0</v>
          </cell>
          <cell r="AW185">
            <v>0</v>
          </cell>
          <cell r="AY185">
            <v>0</v>
          </cell>
          <cell r="BA185">
            <v>0</v>
          </cell>
          <cell r="BC185">
            <v>0</v>
          </cell>
          <cell r="BE185">
            <v>0</v>
          </cell>
          <cell r="BG185">
            <v>0</v>
          </cell>
          <cell r="BM185" t="str">
            <v>Coach ..</v>
          </cell>
          <cell r="BN185">
            <v>42860.381238425929</v>
          </cell>
          <cell r="BO185" t="str">
            <v>1SK8931298682762W</v>
          </cell>
          <cell r="BP185">
            <v>12</v>
          </cell>
          <cell r="BQ185" t="str">
            <v>Card</v>
          </cell>
          <cell r="BR185" t="b">
            <v>1</v>
          </cell>
          <cell r="BS185">
            <v>15092375735580</v>
          </cell>
          <cell r="BT185" t="str">
            <v>9, Gullane Close</v>
          </cell>
          <cell r="BV185" t="str">
            <v>Macclesfield</v>
          </cell>
          <cell r="BW185" t="str">
            <v>Cheshire</v>
          </cell>
          <cell r="BX185" t="str">
            <v>Post Code</v>
          </cell>
          <cell r="BY185" t="str">
            <v>michalice1972@yahoo.co.uk</v>
          </cell>
          <cell r="BZ185">
            <v>7809068869</v>
          </cell>
          <cell r="CA185">
            <v>7809068869</v>
          </cell>
        </row>
        <row r="186">
          <cell r="A186">
            <v>186</v>
          </cell>
          <cell r="B186">
            <v>34679</v>
          </cell>
          <cell r="C186">
            <v>3575364</v>
          </cell>
          <cell r="D186" t="b">
            <v>1</v>
          </cell>
          <cell r="E186" t="str">
            <v>Bethany</v>
          </cell>
          <cell r="F186" t="str">
            <v>Glover</v>
          </cell>
          <cell r="G186" t="str">
            <v>Bethany GLOVER</v>
          </cell>
          <cell r="H186" t="str">
            <v>Halton &amp; Frodsham Harriers</v>
          </cell>
          <cell r="I186" t="str">
            <v>School ..</v>
          </cell>
          <cell r="J186" t="str">
            <v>U13 Girls</v>
          </cell>
          <cell r="K186" t="str">
            <v>Female</v>
          </cell>
          <cell r="L186" t="str">
            <v>Residency</v>
          </cell>
          <cell r="M186" t="str">
            <v>Widnes</v>
          </cell>
          <cell r="N186">
            <v>38680</v>
          </cell>
          <cell r="O186">
            <v>0</v>
          </cell>
          <cell r="Q186">
            <v>0</v>
          </cell>
          <cell r="S186">
            <v>0</v>
          </cell>
          <cell r="U186">
            <v>0</v>
          </cell>
          <cell r="W186">
            <v>50</v>
          </cell>
          <cell r="X186" t="str">
            <v>X</v>
          </cell>
          <cell r="Y186">
            <v>0</v>
          </cell>
          <cell r="AA186">
            <v>0</v>
          </cell>
          <cell r="AC186">
            <v>0</v>
          </cell>
          <cell r="AE186">
            <v>0</v>
          </cell>
          <cell r="AM186">
            <v>0</v>
          </cell>
          <cell r="AS186">
            <v>0</v>
          </cell>
          <cell r="AU186">
            <v>0</v>
          </cell>
          <cell r="AW186">
            <v>0</v>
          </cell>
          <cell r="AY186">
            <v>0</v>
          </cell>
          <cell r="BA186">
            <v>0</v>
          </cell>
          <cell r="BC186">
            <v>0</v>
          </cell>
          <cell r="BE186">
            <v>0</v>
          </cell>
          <cell r="BG186">
            <v>0</v>
          </cell>
          <cell r="BM186" t="str">
            <v>Coach ..</v>
          </cell>
          <cell r="BN186">
            <v>42830.463402777779</v>
          </cell>
          <cell r="BO186" t="str">
            <v>39B24284VP873374E</v>
          </cell>
          <cell r="BP186">
            <v>6</v>
          </cell>
          <cell r="BQ186" t="str">
            <v>Card</v>
          </cell>
          <cell r="BR186" t="b">
            <v>1</v>
          </cell>
          <cell r="BS186">
            <v>43950375733715</v>
          </cell>
          <cell r="BT186" t="str">
            <v>92 Leigh Avenue</v>
          </cell>
          <cell r="BV186" t="str">
            <v>Widnes</v>
          </cell>
          <cell r="BW186" t="str">
            <v>Cheshire</v>
          </cell>
          <cell r="BX186" t="str">
            <v>WA8 7JG</v>
          </cell>
          <cell r="BY186" t="str">
            <v>kathryn.glover@hotmail.co.uk</v>
          </cell>
          <cell r="BZ186">
            <v>7902412770</v>
          </cell>
          <cell r="CA186">
            <v>7902412770</v>
          </cell>
        </row>
        <row r="187">
          <cell r="A187">
            <v>187</v>
          </cell>
          <cell r="B187">
            <v>34678</v>
          </cell>
          <cell r="C187">
            <v>3575365</v>
          </cell>
          <cell r="D187" t="b">
            <v>1</v>
          </cell>
          <cell r="E187" t="str">
            <v>Charlotte</v>
          </cell>
          <cell r="F187" t="str">
            <v>Glover</v>
          </cell>
          <cell r="G187" t="str">
            <v>Charlotte GLOVER</v>
          </cell>
          <cell r="H187" t="str">
            <v>Halton &amp; Frodsham Harriers</v>
          </cell>
          <cell r="I187" t="str">
            <v>School ..</v>
          </cell>
          <cell r="J187" t="str">
            <v>U13 Girls</v>
          </cell>
          <cell r="K187" t="str">
            <v>Female</v>
          </cell>
          <cell r="L187" t="str">
            <v>Residency</v>
          </cell>
          <cell r="M187" t="str">
            <v>Town/City Place of Birth ...</v>
          </cell>
          <cell r="N187">
            <v>38680</v>
          </cell>
          <cell r="O187">
            <v>0</v>
          </cell>
          <cell r="Q187">
            <v>0</v>
          </cell>
          <cell r="S187">
            <v>0</v>
          </cell>
          <cell r="U187">
            <v>0</v>
          </cell>
          <cell r="W187">
            <v>50</v>
          </cell>
          <cell r="X187" t="str">
            <v>X</v>
          </cell>
          <cell r="Y187">
            <v>0</v>
          </cell>
          <cell r="AA187">
            <v>0</v>
          </cell>
          <cell r="AC187">
            <v>0</v>
          </cell>
          <cell r="AE187">
            <v>0</v>
          </cell>
          <cell r="AM187">
            <v>0</v>
          </cell>
          <cell r="AS187">
            <v>0</v>
          </cell>
          <cell r="AU187">
            <v>0</v>
          </cell>
          <cell r="AW187">
            <v>0</v>
          </cell>
          <cell r="AY187">
            <v>0</v>
          </cell>
          <cell r="BA187">
            <v>0</v>
          </cell>
          <cell r="BC187">
            <v>0</v>
          </cell>
          <cell r="BE187">
            <v>0</v>
          </cell>
          <cell r="BG187">
            <v>0</v>
          </cell>
          <cell r="BM187" t="str">
            <v>Coach ..</v>
          </cell>
          <cell r="BN187">
            <v>42830.459270833337</v>
          </cell>
          <cell r="BO187" t="str">
            <v>1PU56853AS3564912</v>
          </cell>
          <cell r="BP187">
            <v>6</v>
          </cell>
          <cell r="BQ187" t="str">
            <v>Card</v>
          </cell>
          <cell r="BR187" t="b">
            <v>1</v>
          </cell>
          <cell r="BS187">
            <v>42950375733715</v>
          </cell>
          <cell r="BT187" t="str">
            <v>92 Leigh Avenue</v>
          </cell>
          <cell r="BV187" t="str">
            <v>Widnes</v>
          </cell>
          <cell r="BW187" t="str">
            <v>Cheshire</v>
          </cell>
          <cell r="BX187" t="str">
            <v>WA8 7JG</v>
          </cell>
          <cell r="BY187" t="str">
            <v>kathryn.glover@hotmail.co.uk</v>
          </cell>
          <cell r="BZ187">
            <v>7902412770</v>
          </cell>
          <cell r="CA187">
            <v>7902412770</v>
          </cell>
        </row>
        <row r="188">
          <cell r="A188">
            <v>188</v>
          </cell>
          <cell r="B188">
            <v>32329</v>
          </cell>
          <cell r="C188">
            <v>303164</v>
          </cell>
          <cell r="D188" t="b">
            <v>1</v>
          </cell>
          <cell r="E188" t="str">
            <v>Madeleine</v>
          </cell>
          <cell r="F188" t="str">
            <v>Goodman</v>
          </cell>
          <cell r="G188" t="str">
            <v>Madeleine GOODMAN</v>
          </cell>
          <cell r="H188" t="str">
            <v>Crewe &amp; Nantwich AC</v>
          </cell>
          <cell r="I188" t="str">
            <v>Sandbach High School</v>
          </cell>
          <cell r="J188" t="str">
            <v>U17 Women</v>
          </cell>
          <cell r="K188" t="str">
            <v>Female</v>
          </cell>
          <cell r="L188" t="str">
            <v>Residency</v>
          </cell>
          <cell r="M188" t="str">
            <v>Banbury, Oxfordshire</v>
          </cell>
          <cell r="N188">
            <v>37483</v>
          </cell>
          <cell r="O188">
            <v>0</v>
          </cell>
          <cell r="Q188">
            <v>0</v>
          </cell>
          <cell r="S188">
            <v>0</v>
          </cell>
          <cell r="U188">
            <v>30</v>
          </cell>
          <cell r="V188">
            <v>2.2400000000000002</v>
          </cell>
          <cell r="W188">
            <v>0</v>
          </cell>
          <cell r="Y188">
            <v>0</v>
          </cell>
          <cell r="AA188">
            <v>0</v>
          </cell>
          <cell r="AC188">
            <v>0</v>
          </cell>
          <cell r="AE188">
            <v>0</v>
          </cell>
          <cell r="AM188">
            <v>0</v>
          </cell>
          <cell r="AS188">
            <v>0</v>
          </cell>
          <cell r="AU188">
            <v>0</v>
          </cell>
          <cell r="AW188">
            <v>0</v>
          </cell>
          <cell r="AY188">
            <v>0</v>
          </cell>
          <cell r="BA188">
            <v>0</v>
          </cell>
          <cell r="BC188">
            <v>0</v>
          </cell>
          <cell r="BE188">
            <v>0</v>
          </cell>
          <cell r="BG188">
            <v>0</v>
          </cell>
          <cell r="BM188" t="str">
            <v>Coach ..</v>
          </cell>
          <cell r="BN188">
            <v>42798.581585648149</v>
          </cell>
          <cell r="BO188" t="str">
            <v>16C55741X83341242</v>
          </cell>
          <cell r="BP188">
            <v>6</v>
          </cell>
          <cell r="BQ188" t="str">
            <v>Card</v>
          </cell>
          <cell r="BR188" t="b">
            <v>1</v>
          </cell>
          <cell r="BS188">
            <v>76340102062748</v>
          </cell>
          <cell r="BT188" t="str">
            <v>10 Barlow Way</v>
          </cell>
          <cell r="BV188" t="str">
            <v>Sandbach</v>
          </cell>
          <cell r="BW188" t="str">
            <v>Cheshire</v>
          </cell>
          <cell r="BX188" t="str">
            <v>CW11 1PB</v>
          </cell>
          <cell r="BY188" t="str">
            <v>the.goodmans@sky.com</v>
          </cell>
          <cell r="BZ188">
            <v>1270763401</v>
          </cell>
          <cell r="CA188">
            <v>7772367257</v>
          </cell>
        </row>
        <row r="189">
          <cell r="A189">
            <v>189</v>
          </cell>
          <cell r="B189">
            <v>34290</v>
          </cell>
          <cell r="C189">
            <v>3462722</v>
          </cell>
          <cell r="D189" t="b">
            <v>1</v>
          </cell>
          <cell r="E189" t="str">
            <v>Sophie</v>
          </cell>
          <cell r="F189" t="str">
            <v>Grainger</v>
          </cell>
          <cell r="G189" t="str">
            <v>Sophie GRAINGER</v>
          </cell>
          <cell r="H189" t="str">
            <v>West Cheshire AC</v>
          </cell>
          <cell r="I189" t="str">
            <v>Christleton high school</v>
          </cell>
          <cell r="J189" t="str">
            <v>U13 Girls</v>
          </cell>
          <cell r="K189" t="str">
            <v>Female</v>
          </cell>
          <cell r="L189" t="str">
            <v>Birth</v>
          </cell>
          <cell r="M189" t="str">
            <v>Chester</v>
          </cell>
          <cell r="N189">
            <v>38500</v>
          </cell>
          <cell r="O189">
            <v>0</v>
          </cell>
          <cell r="Q189">
            <v>0</v>
          </cell>
          <cell r="S189">
            <v>0</v>
          </cell>
          <cell r="U189">
            <v>0</v>
          </cell>
          <cell r="W189">
            <v>50</v>
          </cell>
          <cell r="X189" t="str">
            <v>X</v>
          </cell>
          <cell r="Y189">
            <v>0</v>
          </cell>
          <cell r="AA189">
            <v>0</v>
          </cell>
          <cell r="AC189">
            <v>0</v>
          </cell>
          <cell r="AE189">
            <v>0</v>
          </cell>
          <cell r="AM189">
            <v>0</v>
          </cell>
          <cell r="AS189">
            <v>0</v>
          </cell>
          <cell r="AU189">
            <v>0</v>
          </cell>
          <cell r="AW189">
            <v>0</v>
          </cell>
          <cell r="AY189">
            <v>0</v>
          </cell>
          <cell r="BA189">
            <v>0</v>
          </cell>
          <cell r="BC189">
            <v>0</v>
          </cell>
          <cell r="BE189">
            <v>0</v>
          </cell>
          <cell r="BG189">
            <v>0</v>
          </cell>
          <cell r="BM189" t="str">
            <v>TIM DURRANT</v>
          </cell>
          <cell r="BN189">
            <v>42855.590046296296</v>
          </cell>
          <cell r="BO189" t="str">
            <v>16K64524VY753551X</v>
          </cell>
          <cell r="BP189">
            <v>6</v>
          </cell>
          <cell r="BQ189" t="str">
            <v>Card</v>
          </cell>
          <cell r="BR189" t="b">
            <v>1</v>
          </cell>
          <cell r="BS189">
            <v>27505741635551</v>
          </cell>
          <cell r="BT189" t="str">
            <v>27 Stocks Lane</v>
          </cell>
          <cell r="BV189" t="str">
            <v>Chester</v>
          </cell>
          <cell r="BW189" t="str">
            <v>Cheshire</v>
          </cell>
          <cell r="BX189" t="str">
            <v>CH35TE</v>
          </cell>
          <cell r="BY189" t="str">
            <v>lyndag68@gmail.com</v>
          </cell>
          <cell r="BZ189">
            <v>7746038050</v>
          </cell>
          <cell r="CA189">
            <v>7746038050</v>
          </cell>
        </row>
        <row r="190">
          <cell r="A190">
            <v>190</v>
          </cell>
          <cell r="B190">
            <v>33789</v>
          </cell>
          <cell r="C190">
            <v>3502441</v>
          </cell>
          <cell r="D190" t="b">
            <v>1</v>
          </cell>
          <cell r="E190" t="str">
            <v>Libby</v>
          </cell>
          <cell r="F190" t="str">
            <v>Greeney</v>
          </cell>
          <cell r="G190" t="str">
            <v>Libby GREENEY</v>
          </cell>
          <cell r="H190" t="str">
            <v>Macclesfield Harriers &amp; AC</v>
          </cell>
          <cell r="I190" t="str">
            <v>Eaton Back Academy</v>
          </cell>
          <cell r="J190" t="str">
            <v>U15 Girls</v>
          </cell>
          <cell r="K190" t="str">
            <v>Female</v>
          </cell>
          <cell r="L190" t="str">
            <v>Birth</v>
          </cell>
          <cell r="M190" t="str">
            <v>Macclesfield</v>
          </cell>
          <cell r="N190">
            <v>38140</v>
          </cell>
          <cell r="O190">
            <v>0</v>
          </cell>
          <cell r="Q190">
            <v>0</v>
          </cell>
          <cell r="S190">
            <v>0</v>
          </cell>
          <cell r="U190">
            <v>0</v>
          </cell>
          <cell r="W190">
            <v>40</v>
          </cell>
          <cell r="X190" t="str">
            <v>X</v>
          </cell>
          <cell r="Y190">
            <v>0</v>
          </cell>
          <cell r="AA190">
            <v>0</v>
          </cell>
          <cell r="AC190">
            <v>0</v>
          </cell>
          <cell r="AE190">
            <v>0</v>
          </cell>
          <cell r="AM190">
            <v>0</v>
          </cell>
          <cell r="AS190">
            <v>0</v>
          </cell>
          <cell r="AU190">
            <v>0</v>
          </cell>
          <cell r="AW190">
            <v>0</v>
          </cell>
          <cell r="AY190">
            <v>0</v>
          </cell>
          <cell r="BA190">
            <v>0</v>
          </cell>
          <cell r="BC190">
            <v>0</v>
          </cell>
          <cell r="BE190">
            <v>0</v>
          </cell>
          <cell r="BG190">
            <v>0</v>
          </cell>
          <cell r="BM190" t="str">
            <v>Coach ..</v>
          </cell>
          <cell r="BN190">
            <v>42849.491631944446</v>
          </cell>
          <cell r="BO190" t="str">
            <v>9A399548F2651442L</v>
          </cell>
          <cell r="BP190">
            <v>6</v>
          </cell>
          <cell r="BQ190" t="str">
            <v>Card</v>
          </cell>
          <cell r="BR190" t="b">
            <v>1</v>
          </cell>
          <cell r="BS190">
            <v>20304753639649</v>
          </cell>
          <cell r="BT190" t="str">
            <v>4 Buckingham Close</v>
          </cell>
          <cell r="BV190" t="str">
            <v>Congleton</v>
          </cell>
          <cell r="BW190" t="str">
            <v>Cheshire</v>
          </cell>
          <cell r="BX190" t="str">
            <v>CW12 2GE</v>
          </cell>
          <cell r="BY190" t="str">
            <v>bluecamp66@sky.com</v>
          </cell>
          <cell r="BZ190">
            <v>1260276364</v>
          </cell>
          <cell r="CA190">
            <v>7900287779</v>
          </cell>
        </row>
        <row r="191">
          <cell r="A191">
            <v>191</v>
          </cell>
          <cell r="B191">
            <v>34800</v>
          </cell>
          <cell r="C191">
            <v>3264664</v>
          </cell>
          <cell r="D191" t="b">
            <v>1</v>
          </cell>
          <cell r="E191" t="str">
            <v>Orla</v>
          </cell>
          <cell r="F191" t="str">
            <v>Gregory</v>
          </cell>
          <cell r="G191" t="str">
            <v>Orla GREGORY</v>
          </cell>
          <cell r="H191" t="str">
            <v>Warrington A C</v>
          </cell>
          <cell r="I191" t="str">
            <v>Cardinal Newham Catholic High School</v>
          </cell>
          <cell r="J191" t="str">
            <v>U13 Girls</v>
          </cell>
          <cell r="K191" t="str">
            <v>Female</v>
          </cell>
          <cell r="L191" t="str">
            <v>Residency</v>
          </cell>
          <cell r="M191" t="str">
            <v>Warrington</v>
          </cell>
          <cell r="N191">
            <v>38388</v>
          </cell>
          <cell r="O191">
            <v>0</v>
          </cell>
          <cell r="Q191">
            <v>0</v>
          </cell>
          <cell r="S191">
            <v>0</v>
          </cell>
          <cell r="U191">
            <v>50</v>
          </cell>
          <cell r="V191" t="str">
            <v>X</v>
          </cell>
          <cell r="W191">
            <v>50</v>
          </cell>
          <cell r="X191" t="str">
            <v>X</v>
          </cell>
          <cell r="Y191">
            <v>0</v>
          </cell>
          <cell r="AA191">
            <v>0</v>
          </cell>
          <cell r="AC191">
            <v>0</v>
          </cell>
          <cell r="AE191">
            <v>0</v>
          </cell>
          <cell r="AM191">
            <v>0</v>
          </cell>
          <cell r="AS191">
            <v>0</v>
          </cell>
          <cell r="AU191">
            <v>0</v>
          </cell>
          <cell r="AW191">
            <v>0</v>
          </cell>
          <cell r="AY191">
            <v>0</v>
          </cell>
          <cell r="BA191">
            <v>0</v>
          </cell>
          <cell r="BC191">
            <v>0</v>
          </cell>
          <cell r="BE191">
            <v>0</v>
          </cell>
          <cell r="BG191">
            <v>0</v>
          </cell>
          <cell r="BM191" t="str">
            <v>Coach ..</v>
          </cell>
          <cell r="BN191">
            <v>42860.302824074075</v>
          </cell>
          <cell r="BO191" t="str">
            <v>90Y351856U127782C</v>
          </cell>
          <cell r="BP191">
            <v>12</v>
          </cell>
          <cell r="BQ191" t="str">
            <v>Card</v>
          </cell>
          <cell r="BR191" t="b">
            <v>1</v>
          </cell>
          <cell r="BS191">
            <v>19306375735331</v>
          </cell>
          <cell r="BT191" t="str">
            <v>21 Littlecote Gardens</v>
          </cell>
          <cell r="BU191" t="str">
            <v>Appleton</v>
          </cell>
          <cell r="BV191" t="str">
            <v>Warrington</v>
          </cell>
          <cell r="BW191" t="str">
            <v>Cheshire</v>
          </cell>
          <cell r="BX191" t="str">
            <v>WA45DL</v>
          </cell>
          <cell r="BY191" t="str">
            <v>mark@unleashandengage.co.uk</v>
          </cell>
          <cell r="BZ191">
            <v>1925213647</v>
          </cell>
          <cell r="CA191">
            <v>7793422438</v>
          </cell>
        </row>
        <row r="192">
          <cell r="A192">
            <v>192</v>
          </cell>
          <cell r="B192">
            <v>34799</v>
          </cell>
          <cell r="C192">
            <v>3264663</v>
          </cell>
          <cell r="D192" t="b">
            <v>1</v>
          </cell>
          <cell r="E192" t="str">
            <v>Siobhan</v>
          </cell>
          <cell r="F192" t="str">
            <v>Gregory</v>
          </cell>
          <cell r="G192" t="str">
            <v>Siobhan GREGORY</v>
          </cell>
          <cell r="H192" t="str">
            <v>Warrington A C</v>
          </cell>
          <cell r="I192" t="str">
            <v>Loreto Grammer School</v>
          </cell>
          <cell r="J192" t="str">
            <v>U15 Girls</v>
          </cell>
          <cell r="K192" t="str">
            <v>Female</v>
          </cell>
          <cell r="L192" t="str">
            <v>Residency</v>
          </cell>
          <cell r="M192" t="str">
            <v>Warrington</v>
          </cell>
          <cell r="N192">
            <v>37733</v>
          </cell>
          <cell r="O192">
            <v>0</v>
          </cell>
          <cell r="Q192">
            <v>0</v>
          </cell>
          <cell r="S192">
            <v>0</v>
          </cell>
          <cell r="U192">
            <v>40</v>
          </cell>
          <cell r="V192" t="str">
            <v>X</v>
          </cell>
          <cell r="W192">
            <v>40</v>
          </cell>
          <cell r="X192" t="str">
            <v>X</v>
          </cell>
          <cell r="Y192">
            <v>0</v>
          </cell>
          <cell r="AA192">
            <v>0</v>
          </cell>
          <cell r="AC192">
            <v>0</v>
          </cell>
          <cell r="AE192">
            <v>0</v>
          </cell>
          <cell r="AM192">
            <v>0</v>
          </cell>
          <cell r="AS192">
            <v>0</v>
          </cell>
          <cell r="AU192">
            <v>0</v>
          </cell>
          <cell r="AW192">
            <v>0</v>
          </cell>
          <cell r="AY192">
            <v>0</v>
          </cell>
          <cell r="BA192">
            <v>0</v>
          </cell>
          <cell r="BC192">
            <v>0</v>
          </cell>
          <cell r="BE192">
            <v>0</v>
          </cell>
          <cell r="BG192">
            <v>0</v>
          </cell>
          <cell r="BM192" t="str">
            <v>R</v>
          </cell>
          <cell r="BN192">
            <v>42860.29315972222</v>
          </cell>
          <cell r="BO192" t="str">
            <v>1R991185V06024306</v>
          </cell>
          <cell r="BP192">
            <v>12</v>
          </cell>
          <cell r="BQ192" t="str">
            <v>Card</v>
          </cell>
          <cell r="BR192" t="b">
            <v>1</v>
          </cell>
          <cell r="BS192">
            <v>18306375735331</v>
          </cell>
          <cell r="BT192" t="str">
            <v>21 Littlecote Gardens</v>
          </cell>
          <cell r="BU192" t="str">
            <v>Appleton</v>
          </cell>
          <cell r="BV192" t="str">
            <v>Warrington</v>
          </cell>
          <cell r="BW192" t="str">
            <v>Cheshire</v>
          </cell>
          <cell r="BX192" t="str">
            <v>WA4 5DL</v>
          </cell>
          <cell r="BY192" t="str">
            <v>mark@unleashandengage.co.uk</v>
          </cell>
          <cell r="BZ192">
            <v>1925213647</v>
          </cell>
          <cell r="CA192">
            <v>7793422438</v>
          </cell>
        </row>
        <row r="193">
          <cell r="A193">
            <v>193</v>
          </cell>
          <cell r="B193">
            <v>34046</v>
          </cell>
          <cell r="C193">
            <v>3184999</v>
          </cell>
          <cell r="D193" t="b">
            <v>1</v>
          </cell>
          <cell r="E193" t="str">
            <v>Isobel</v>
          </cell>
          <cell r="F193" t="str">
            <v>Griffin Morris</v>
          </cell>
          <cell r="G193" t="str">
            <v>Isobel GRIFFIN MORRIS</v>
          </cell>
          <cell r="H193" t="str">
            <v>West Cheshire AC</v>
          </cell>
          <cell r="I193" t="str">
            <v>Oxford city college</v>
          </cell>
          <cell r="J193" t="str">
            <v>U20 Women</v>
          </cell>
          <cell r="K193" t="str">
            <v>Female</v>
          </cell>
          <cell r="L193" t="str">
            <v>Birth</v>
          </cell>
          <cell r="M193" t="str">
            <v>West Sussex</v>
          </cell>
          <cell r="N193">
            <v>36502</v>
          </cell>
          <cell r="O193">
            <v>0</v>
          </cell>
          <cell r="Q193">
            <v>0</v>
          </cell>
          <cell r="S193">
            <v>0</v>
          </cell>
          <cell r="U193">
            <v>0</v>
          </cell>
          <cell r="W193">
            <v>0</v>
          </cell>
          <cell r="Y193">
            <v>0</v>
          </cell>
          <cell r="AA193">
            <v>0</v>
          </cell>
          <cell r="AC193">
            <v>0</v>
          </cell>
          <cell r="AE193">
            <v>0</v>
          </cell>
          <cell r="AM193">
            <v>0</v>
          </cell>
          <cell r="AS193">
            <v>0</v>
          </cell>
          <cell r="AU193">
            <v>0</v>
          </cell>
          <cell r="AW193">
            <v>0</v>
          </cell>
          <cell r="AY193">
            <v>0</v>
          </cell>
          <cell r="BA193">
            <v>0</v>
          </cell>
          <cell r="BC193">
            <v>20</v>
          </cell>
          <cell r="BD193">
            <v>46.48</v>
          </cell>
          <cell r="BE193">
            <v>0</v>
          </cell>
          <cell r="BG193">
            <v>0</v>
          </cell>
          <cell r="BM193" t="str">
            <v>Kevin ohare</v>
          </cell>
          <cell r="BN193">
            <v>42853.255567129629</v>
          </cell>
          <cell r="BO193">
            <v>0</v>
          </cell>
          <cell r="BP193">
            <v>6</v>
          </cell>
          <cell r="BQ193" t="str">
            <v>Card</v>
          </cell>
          <cell r="BR193" t="b">
            <v>0</v>
          </cell>
          <cell r="BS193">
            <v>24680387733049</v>
          </cell>
          <cell r="BT193" t="str">
            <v>Nap end</v>
          </cell>
          <cell r="BU193" t="str">
            <v>The nap</v>
          </cell>
          <cell r="BV193" t="str">
            <v>Oakley , aylesbury</v>
          </cell>
          <cell r="BW193" t="str">
            <v>Bucks</v>
          </cell>
          <cell r="BX193" t="str">
            <v>Hp189pw</v>
          </cell>
          <cell r="BY193" t="str">
            <v>Hilarymgriffin@btinternet.com</v>
          </cell>
          <cell r="BZ193" t="str">
            <v>01844 239423</v>
          </cell>
          <cell r="CA193">
            <v>7779720751</v>
          </cell>
        </row>
        <row r="194">
          <cell r="A194">
            <v>194</v>
          </cell>
          <cell r="B194">
            <v>32567</v>
          </cell>
          <cell r="C194">
            <v>3597968</v>
          </cell>
          <cell r="D194" t="b">
            <v>1</v>
          </cell>
          <cell r="E194" t="str">
            <v>Rebecca</v>
          </cell>
          <cell r="F194" t="str">
            <v>Griffith</v>
          </cell>
          <cell r="G194" t="str">
            <v>Rebecca GRIFFITH</v>
          </cell>
          <cell r="H194" t="str">
            <v>Crewe &amp; Nantwich AC</v>
          </cell>
          <cell r="I194" t="str">
            <v>Sandbach high school</v>
          </cell>
          <cell r="J194" t="str">
            <v>U15 Girls</v>
          </cell>
          <cell r="K194" t="str">
            <v>Female</v>
          </cell>
          <cell r="L194" t="str">
            <v>Birth</v>
          </cell>
          <cell r="M194" t="str">
            <v>Crewe</v>
          </cell>
          <cell r="N194">
            <v>38041</v>
          </cell>
          <cell r="O194">
            <v>0</v>
          </cell>
          <cell r="Q194">
            <v>0</v>
          </cell>
          <cell r="S194">
            <v>0</v>
          </cell>
          <cell r="U194">
            <v>40</v>
          </cell>
          <cell r="W194">
            <v>40</v>
          </cell>
          <cell r="Y194">
            <v>0</v>
          </cell>
          <cell r="AA194">
            <v>0</v>
          </cell>
          <cell r="AC194">
            <v>0</v>
          </cell>
          <cell r="AE194">
            <v>0</v>
          </cell>
          <cell r="AM194">
            <v>0</v>
          </cell>
          <cell r="AS194">
            <v>0</v>
          </cell>
          <cell r="AU194">
            <v>0</v>
          </cell>
          <cell r="AW194">
            <v>0</v>
          </cell>
          <cell r="AY194">
            <v>0</v>
          </cell>
          <cell r="BA194">
            <v>0</v>
          </cell>
          <cell r="BC194">
            <v>0</v>
          </cell>
          <cell r="BE194">
            <v>0</v>
          </cell>
          <cell r="BG194">
            <v>0</v>
          </cell>
          <cell r="BM194" t="str">
            <v>Man bannister</v>
          </cell>
          <cell r="BN194">
            <v>42982.500648148147</v>
          </cell>
          <cell r="BO194" t="str">
            <v>5755991034128002E</v>
          </cell>
          <cell r="BP194">
            <v>12</v>
          </cell>
          <cell r="BQ194" t="str">
            <v>Card</v>
          </cell>
          <cell r="BR194" t="b">
            <v>1</v>
          </cell>
          <cell r="BS194">
            <v>5324590086763</v>
          </cell>
          <cell r="BT194" t="str">
            <v>12 Chartwell park</v>
          </cell>
          <cell r="BV194" t="str">
            <v>Sandbach</v>
          </cell>
          <cell r="BW194" t="str">
            <v>Cheshire</v>
          </cell>
          <cell r="BX194" t="str">
            <v>CW11 4zp</v>
          </cell>
          <cell r="BY194" t="str">
            <v>sarahgriffith45@gmail.com</v>
          </cell>
          <cell r="BZ194">
            <v>7913369212</v>
          </cell>
          <cell r="CA194">
            <v>7913369212</v>
          </cell>
        </row>
        <row r="195">
          <cell r="A195">
            <v>195</v>
          </cell>
          <cell r="B195">
            <v>34967</v>
          </cell>
          <cell r="C195">
            <v>3081038</v>
          </cell>
          <cell r="D195" t="b">
            <v>1</v>
          </cell>
          <cell r="E195" t="str">
            <v>Ellie</v>
          </cell>
          <cell r="F195" t="str">
            <v>Grinnell</v>
          </cell>
          <cell r="G195" t="str">
            <v>Ellie GRINNELL</v>
          </cell>
          <cell r="H195" t="str">
            <v>Crewe &amp; Nantwich AC</v>
          </cell>
          <cell r="I195" t="str">
            <v>brine leas</v>
          </cell>
          <cell r="J195" t="str">
            <v>U17 Women</v>
          </cell>
          <cell r="K195" t="str">
            <v>Female</v>
          </cell>
          <cell r="L195" t="str">
            <v>Birth</v>
          </cell>
          <cell r="M195" t="str">
            <v>crewe</v>
          </cell>
          <cell r="N195">
            <v>37302</v>
          </cell>
          <cell r="O195">
            <v>0</v>
          </cell>
          <cell r="Q195">
            <v>0</v>
          </cell>
          <cell r="S195">
            <v>0</v>
          </cell>
          <cell r="U195">
            <v>30</v>
          </cell>
          <cell r="V195" t="str">
            <v>X</v>
          </cell>
          <cell r="W195">
            <v>0</v>
          </cell>
          <cell r="Y195">
            <v>0</v>
          </cell>
          <cell r="AA195">
            <v>0</v>
          </cell>
          <cell r="AC195">
            <v>0</v>
          </cell>
          <cell r="AE195">
            <v>0</v>
          </cell>
          <cell r="AM195">
            <v>30</v>
          </cell>
          <cell r="AN195" t="str">
            <v>X</v>
          </cell>
          <cell r="AS195">
            <v>0</v>
          </cell>
          <cell r="AU195">
            <v>0</v>
          </cell>
          <cell r="AW195">
            <v>0</v>
          </cell>
          <cell r="AY195">
            <v>0</v>
          </cell>
          <cell r="BA195">
            <v>0</v>
          </cell>
          <cell r="BC195">
            <v>0</v>
          </cell>
          <cell r="BE195">
            <v>0</v>
          </cell>
          <cell r="BG195">
            <v>0</v>
          </cell>
          <cell r="BM195" t="str">
            <v>Coach ..</v>
          </cell>
          <cell r="BN195">
            <v>42891.349097222221</v>
          </cell>
          <cell r="BO195" t="str">
            <v>4FS61014A5464753X</v>
          </cell>
          <cell r="BP195">
            <v>12</v>
          </cell>
          <cell r="BQ195" t="str">
            <v>Card</v>
          </cell>
          <cell r="BR195" t="b">
            <v>1</v>
          </cell>
          <cell r="BS195">
            <v>28150729659834</v>
          </cell>
          <cell r="BT195" t="str">
            <v>3 thomas ave</v>
          </cell>
          <cell r="BV195" t="str">
            <v>nantwich</v>
          </cell>
          <cell r="BW195" t="str">
            <v>Cheshire</v>
          </cell>
          <cell r="BX195" t="str">
            <v>cw5 7rp</v>
          </cell>
          <cell r="BY195" t="str">
            <v>johngrinnell74@btinternet.com</v>
          </cell>
          <cell r="BZ195">
            <v>7590199632</v>
          </cell>
          <cell r="CA195">
            <v>7590199632</v>
          </cell>
        </row>
        <row r="196">
          <cell r="A196">
            <v>196</v>
          </cell>
          <cell r="B196">
            <v>34801</v>
          </cell>
          <cell r="C196">
            <v>3525001</v>
          </cell>
          <cell r="D196" t="b">
            <v>1</v>
          </cell>
          <cell r="E196" t="str">
            <v>Rebecca</v>
          </cell>
          <cell r="F196" t="str">
            <v>Hardwick</v>
          </cell>
          <cell r="G196" t="str">
            <v>Rebecca HARDWICK</v>
          </cell>
          <cell r="H196" t="str">
            <v>Warrington A C</v>
          </cell>
          <cell r="I196" t="str">
            <v>Great Sankey High</v>
          </cell>
          <cell r="J196" t="str">
            <v>U15 Girls</v>
          </cell>
          <cell r="K196" t="str">
            <v>Female</v>
          </cell>
          <cell r="L196" t="str">
            <v>Birth</v>
          </cell>
          <cell r="M196" t="str">
            <v>Warrington</v>
          </cell>
          <cell r="N196">
            <v>37761</v>
          </cell>
          <cell r="O196">
            <v>0</v>
          </cell>
          <cell r="Q196">
            <v>0</v>
          </cell>
          <cell r="S196">
            <v>0</v>
          </cell>
          <cell r="U196">
            <v>40</v>
          </cell>
          <cell r="V196">
            <v>2.36</v>
          </cell>
          <cell r="W196">
            <v>0</v>
          </cell>
          <cell r="Y196">
            <v>0</v>
          </cell>
          <cell r="AA196">
            <v>0</v>
          </cell>
          <cell r="AC196">
            <v>0</v>
          </cell>
          <cell r="AE196">
            <v>0</v>
          </cell>
          <cell r="AM196">
            <v>0</v>
          </cell>
          <cell r="AS196">
            <v>0</v>
          </cell>
          <cell r="AU196">
            <v>0</v>
          </cell>
          <cell r="AW196">
            <v>0</v>
          </cell>
          <cell r="AY196">
            <v>0</v>
          </cell>
          <cell r="BA196">
            <v>0</v>
          </cell>
          <cell r="BC196">
            <v>0</v>
          </cell>
          <cell r="BE196">
            <v>0</v>
          </cell>
          <cell r="BG196">
            <v>0</v>
          </cell>
          <cell r="BM196" t="str">
            <v>Fiona Jenkins</v>
          </cell>
          <cell r="BN196">
            <v>42860.307152777779</v>
          </cell>
          <cell r="BO196" t="str">
            <v>81E11138KR944524F</v>
          </cell>
          <cell r="BP196">
            <v>6</v>
          </cell>
          <cell r="BQ196" t="str">
            <v>Card</v>
          </cell>
          <cell r="BR196" t="b">
            <v>1</v>
          </cell>
          <cell r="BS196">
            <v>90969375734328</v>
          </cell>
          <cell r="BT196" t="str">
            <v>72 Falconers Green</v>
          </cell>
          <cell r="BU196" t="str">
            <v>Westbrook</v>
          </cell>
          <cell r="BV196" t="str">
            <v>Warrington</v>
          </cell>
          <cell r="BW196" t="str">
            <v>Cheshire</v>
          </cell>
          <cell r="BX196" t="str">
            <v>WA5 7XD</v>
          </cell>
          <cell r="BY196" t="str">
            <v>janicehrdwck@yahoo.co.uk</v>
          </cell>
          <cell r="BZ196" t="str">
            <v>Phone Number (Day)</v>
          </cell>
          <cell r="CA196">
            <v>7771582551</v>
          </cell>
        </row>
        <row r="197">
          <cell r="A197">
            <v>197</v>
          </cell>
          <cell r="B197">
            <v>34011</v>
          </cell>
          <cell r="C197">
            <v>3500854</v>
          </cell>
          <cell r="D197" t="b">
            <v>1</v>
          </cell>
          <cell r="E197" t="str">
            <v>Megan</v>
          </cell>
          <cell r="F197" t="str">
            <v>Henshall</v>
          </cell>
          <cell r="G197" t="str">
            <v>Megan HENSHALL</v>
          </cell>
          <cell r="H197" t="str">
            <v>Vale Royal AC</v>
          </cell>
          <cell r="I197" t="str">
            <v>Count high leftwich</v>
          </cell>
          <cell r="J197" t="str">
            <v>U15 Girls</v>
          </cell>
          <cell r="K197" t="str">
            <v>Female</v>
          </cell>
          <cell r="L197" t="str">
            <v>Residency</v>
          </cell>
          <cell r="M197" t="str">
            <v>northwich</v>
          </cell>
          <cell r="N197">
            <v>38128</v>
          </cell>
          <cell r="O197">
            <v>0</v>
          </cell>
          <cell r="Q197">
            <v>0</v>
          </cell>
          <cell r="S197">
            <v>0</v>
          </cell>
          <cell r="U197">
            <v>0</v>
          </cell>
          <cell r="W197">
            <v>0</v>
          </cell>
          <cell r="Y197">
            <v>0</v>
          </cell>
          <cell r="AA197">
            <v>0</v>
          </cell>
          <cell r="AC197">
            <v>0</v>
          </cell>
          <cell r="AE197">
            <v>0</v>
          </cell>
          <cell r="AM197">
            <v>0</v>
          </cell>
          <cell r="AS197">
            <v>0</v>
          </cell>
          <cell r="AU197">
            <v>0</v>
          </cell>
          <cell r="AW197">
            <v>0</v>
          </cell>
          <cell r="AY197">
            <v>0</v>
          </cell>
          <cell r="BA197">
            <v>0</v>
          </cell>
          <cell r="BC197">
            <v>0</v>
          </cell>
          <cell r="BE197">
            <v>0</v>
          </cell>
          <cell r="BG197">
            <v>40</v>
          </cell>
          <cell r="BH197">
            <v>22.4</v>
          </cell>
          <cell r="BM197" t="str">
            <v>Nick kelly</v>
          </cell>
          <cell r="BN197">
            <v>42852.57608796296</v>
          </cell>
          <cell r="BO197">
            <v>0</v>
          </cell>
          <cell r="BP197">
            <v>6</v>
          </cell>
          <cell r="BQ197" t="str">
            <v>Cheque</v>
          </cell>
          <cell r="BR197" t="b">
            <v>1</v>
          </cell>
          <cell r="BS197">
            <v>1234533834738</v>
          </cell>
          <cell r="BT197">
            <v>50</v>
          </cell>
          <cell r="BV197" t="str">
            <v>Waterbank row</v>
          </cell>
          <cell r="BW197" t="str">
            <v>Northwich</v>
          </cell>
          <cell r="BX197" t="str">
            <v>Cw9 5ur</v>
          </cell>
          <cell r="BY197" t="str">
            <v>boomer12468@googlemail.com</v>
          </cell>
          <cell r="BZ197">
            <v>7825568607</v>
          </cell>
          <cell r="CA197">
            <v>7825568607</v>
          </cell>
        </row>
        <row r="198">
          <cell r="A198">
            <v>198</v>
          </cell>
          <cell r="B198">
            <v>32803</v>
          </cell>
          <cell r="C198">
            <v>3382576</v>
          </cell>
          <cell r="D198" t="b">
            <v>1</v>
          </cell>
          <cell r="E198" t="str">
            <v>Sian</v>
          </cell>
          <cell r="F198" t="str">
            <v>Heslop</v>
          </cell>
          <cell r="G198" t="str">
            <v>Sian HESLOP</v>
          </cell>
          <cell r="H198" t="str">
            <v>Macclesfield Harriers &amp; AC</v>
          </cell>
          <cell r="I198" t="str">
            <v>Fallibroome</v>
          </cell>
          <cell r="J198" t="str">
            <v>U15 Girls</v>
          </cell>
          <cell r="K198" t="str">
            <v>Female</v>
          </cell>
          <cell r="L198" t="str">
            <v>Residency</v>
          </cell>
          <cell r="M198" t="str">
            <v>portsmouth</v>
          </cell>
          <cell r="N198">
            <v>37526</v>
          </cell>
          <cell r="O198">
            <v>0</v>
          </cell>
          <cell r="Q198">
            <v>0</v>
          </cell>
          <cell r="S198">
            <v>0</v>
          </cell>
          <cell r="U198">
            <v>40</v>
          </cell>
          <cell r="V198">
            <v>2.23</v>
          </cell>
          <cell r="W198">
            <v>40</v>
          </cell>
          <cell r="X198">
            <v>4.4109999999999996</v>
          </cell>
          <cell r="Y198">
            <v>0</v>
          </cell>
          <cell r="AA198">
            <v>0</v>
          </cell>
          <cell r="AC198">
            <v>0</v>
          </cell>
          <cell r="AE198">
            <v>0</v>
          </cell>
          <cell r="AM198">
            <v>0</v>
          </cell>
          <cell r="AS198">
            <v>0</v>
          </cell>
          <cell r="AU198">
            <v>0</v>
          </cell>
          <cell r="AW198">
            <v>0</v>
          </cell>
          <cell r="AY198">
            <v>0</v>
          </cell>
          <cell r="BA198">
            <v>0</v>
          </cell>
          <cell r="BC198">
            <v>0</v>
          </cell>
          <cell r="BE198">
            <v>0</v>
          </cell>
          <cell r="BG198">
            <v>0</v>
          </cell>
          <cell r="BM198" t="str">
            <v>pauline lynch</v>
          </cell>
          <cell r="BN198">
            <v>42838.221851851849</v>
          </cell>
          <cell r="BO198" t="str">
            <v>3T626048N4116702U</v>
          </cell>
          <cell r="BP198">
            <v>6</v>
          </cell>
          <cell r="BQ198" t="str">
            <v>Card</v>
          </cell>
          <cell r="BR198" t="b">
            <v>1</v>
          </cell>
          <cell r="BS198">
            <v>27902797902231</v>
          </cell>
          <cell r="BT198" t="str">
            <v>36 church lane</v>
          </cell>
          <cell r="BU198" t="str">
            <v>henbury</v>
          </cell>
          <cell r="BV198" t="str">
            <v>macclesfield</v>
          </cell>
          <cell r="BW198" t="str">
            <v>Cheshire</v>
          </cell>
          <cell r="BX198" t="str">
            <v>sk11 9nn</v>
          </cell>
          <cell r="BY198" t="str">
            <v>bodywithin@hotmail.co.uk</v>
          </cell>
          <cell r="BZ198">
            <v>7758899557</v>
          </cell>
          <cell r="CA198">
            <v>7758899557</v>
          </cell>
        </row>
        <row r="199">
          <cell r="A199">
            <v>199</v>
          </cell>
          <cell r="B199">
            <v>35039</v>
          </cell>
          <cell r="C199">
            <v>3307775</v>
          </cell>
          <cell r="D199" t="b">
            <v>1</v>
          </cell>
          <cell r="E199" t="str">
            <v>Isobel</v>
          </cell>
          <cell r="F199" t="str">
            <v>Houghton</v>
          </cell>
          <cell r="G199" t="str">
            <v>Isobel HOUGHTON</v>
          </cell>
          <cell r="H199" t="str">
            <v>Warrington A C</v>
          </cell>
          <cell r="I199" t="str">
            <v>School ..</v>
          </cell>
          <cell r="J199" t="str">
            <v>U13 Girls</v>
          </cell>
          <cell r="K199" t="str">
            <v>Female</v>
          </cell>
          <cell r="L199" t="str">
            <v>Birth</v>
          </cell>
          <cell r="M199" t="str">
            <v>Town/City Place of Birth ...</v>
          </cell>
          <cell r="N199">
            <v>38392</v>
          </cell>
          <cell r="O199">
            <v>0</v>
          </cell>
          <cell r="Q199">
            <v>0</v>
          </cell>
          <cell r="S199">
            <v>0</v>
          </cell>
          <cell r="U199">
            <v>50</v>
          </cell>
          <cell r="V199" t="str">
            <v>X</v>
          </cell>
          <cell r="W199">
            <v>50</v>
          </cell>
          <cell r="X199" t="str">
            <v>X</v>
          </cell>
          <cell r="Y199">
            <v>0</v>
          </cell>
          <cell r="AA199">
            <v>0</v>
          </cell>
          <cell r="AC199">
            <v>0</v>
          </cell>
          <cell r="AE199">
            <v>0</v>
          </cell>
          <cell r="AM199">
            <v>0</v>
          </cell>
          <cell r="AS199">
            <v>0</v>
          </cell>
          <cell r="AU199">
            <v>0</v>
          </cell>
          <cell r="AW199">
            <v>0</v>
          </cell>
          <cell r="AY199">
            <v>0</v>
          </cell>
          <cell r="BA199">
            <v>0</v>
          </cell>
          <cell r="BC199">
            <v>0</v>
          </cell>
          <cell r="BE199">
            <v>0</v>
          </cell>
          <cell r="BG199">
            <v>0</v>
          </cell>
          <cell r="BM199" t="str">
            <v>Coach ..</v>
          </cell>
          <cell r="BN199">
            <v>42891.591215277775</v>
          </cell>
          <cell r="BO199" t="str">
            <v>9XK17932T3512180G</v>
          </cell>
          <cell r="BP199">
            <v>12</v>
          </cell>
          <cell r="BQ199" t="str">
            <v>Card</v>
          </cell>
          <cell r="BR199" t="b">
            <v>1</v>
          </cell>
          <cell r="BS199">
            <v>56789729660605</v>
          </cell>
          <cell r="BT199" t="str">
            <v>50 Ackers Road</v>
          </cell>
          <cell r="BU199" t="str">
            <v>Stockton Heath</v>
          </cell>
          <cell r="BV199" t="str">
            <v>Warrington</v>
          </cell>
          <cell r="BW199" t="str">
            <v>Cheshire</v>
          </cell>
          <cell r="BX199" t="str">
            <v>WA4 2BQ</v>
          </cell>
          <cell r="BY199" t="str">
            <v>David.houghton@officeteam.co.uk</v>
          </cell>
          <cell r="BZ199" t="str">
            <v>01925 268528</v>
          </cell>
          <cell r="CA199">
            <v>7967348094</v>
          </cell>
        </row>
        <row r="200">
          <cell r="A200">
            <v>200</v>
          </cell>
          <cell r="B200">
            <v>34850</v>
          </cell>
          <cell r="C200">
            <v>3016222</v>
          </cell>
          <cell r="D200" t="b">
            <v>0</v>
          </cell>
          <cell r="E200" t="str">
            <v>Emily</v>
          </cell>
          <cell r="F200" t="str">
            <v>Howard</v>
          </cell>
          <cell r="G200" t="str">
            <v>Emily HOWARD</v>
          </cell>
          <cell r="H200" t="str">
            <v>Halton &amp; Frodsham Harriers</v>
          </cell>
          <cell r="I200" t="str">
            <v>Helsby sixth form</v>
          </cell>
          <cell r="J200" t="str">
            <v>U20 Women</v>
          </cell>
          <cell r="K200" t="str">
            <v>Female</v>
          </cell>
          <cell r="L200" t="str">
            <v>Residency</v>
          </cell>
          <cell r="M200" t="str">
            <v>Cheshire</v>
          </cell>
          <cell r="N200">
            <v>36454</v>
          </cell>
          <cell r="O200">
            <v>0</v>
          </cell>
          <cell r="Q200">
            <v>0</v>
          </cell>
          <cell r="S200">
            <v>0</v>
          </cell>
          <cell r="U200">
            <v>20</v>
          </cell>
          <cell r="V200" t="str">
            <v>X</v>
          </cell>
          <cell r="W200">
            <v>0</v>
          </cell>
          <cell r="Y200">
            <v>0</v>
          </cell>
          <cell r="AA200">
            <v>0</v>
          </cell>
          <cell r="AC200">
            <v>0</v>
          </cell>
          <cell r="AE200">
            <v>0</v>
          </cell>
          <cell r="AM200">
            <v>0</v>
          </cell>
          <cell r="AS200">
            <v>0</v>
          </cell>
          <cell r="AU200">
            <v>0</v>
          </cell>
          <cell r="AW200">
            <v>0</v>
          </cell>
          <cell r="AY200">
            <v>0</v>
          </cell>
          <cell r="BA200">
            <v>0</v>
          </cell>
          <cell r="BC200">
            <v>0</v>
          </cell>
          <cell r="BE200">
            <v>0</v>
          </cell>
          <cell r="BG200">
            <v>0</v>
          </cell>
          <cell r="BM200" t="str">
            <v>Nick Massey</v>
          </cell>
          <cell r="BN200">
            <v>42860.525706018518</v>
          </cell>
          <cell r="BO200">
            <v>0</v>
          </cell>
          <cell r="BP200">
            <v>6</v>
          </cell>
          <cell r="BQ200" t="str">
            <v>Card</v>
          </cell>
          <cell r="BR200" t="b">
            <v>0</v>
          </cell>
          <cell r="BS200">
            <v>2111921866868</v>
          </cell>
          <cell r="BT200" t="str">
            <v>19 hornsmill way</v>
          </cell>
          <cell r="BU200" t="str">
            <v>Helsby</v>
          </cell>
          <cell r="BV200" t="str">
            <v>Frodsham</v>
          </cell>
          <cell r="BW200" t="str">
            <v>Cheshire</v>
          </cell>
          <cell r="BX200" t="str">
            <v>WA6 0DE</v>
          </cell>
          <cell r="BY200" t="str">
            <v>emilymaryhoward1@sky.com</v>
          </cell>
          <cell r="BZ200">
            <v>1928722891</v>
          </cell>
          <cell r="CA200">
            <v>7547474967</v>
          </cell>
        </row>
        <row r="201">
          <cell r="A201">
            <v>202</v>
          </cell>
          <cell r="B201">
            <v>34754</v>
          </cell>
          <cell r="C201">
            <v>2741797</v>
          </cell>
          <cell r="D201" t="b">
            <v>1</v>
          </cell>
          <cell r="E201" t="str">
            <v>Michael</v>
          </cell>
          <cell r="F201" t="str">
            <v>Harrington</v>
          </cell>
          <cell r="G201" t="str">
            <v>Michael HARRINGTON</v>
          </cell>
          <cell r="H201" t="str">
            <v>Vale Royal AC</v>
          </cell>
          <cell r="I201" t="str">
            <v>School ..</v>
          </cell>
          <cell r="J201" t="str">
            <v>Senior Men</v>
          </cell>
          <cell r="K201" t="str">
            <v>Male</v>
          </cell>
          <cell r="L201" t="str">
            <v>Residency</v>
          </cell>
          <cell r="M201" t="str">
            <v>Winsford</v>
          </cell>
          <cell r="N201">
            <v>26788</v>
          </cell>
          <cell r="O201">
            <v>0</v>
          </cell>
          <cell r="Q201">
            <v>0</v>
          </cell>
          <cell r="S201">
            <v>0</v>
          </cell>
          <cell r="U201">
            <v>0</v>
          </cell>
          <cell r="W201">
            <v>0</v>
          </cell>
          <cell r="Y201">
            <v>0</v>
          </cell>
          <cell r="AA201">
            <v>0</v>
          </cell>
          <cell r="AC201">
            <v>0</v>
          </cell>
          <cell r="AE201">
            <v>0</v>
          </cell>
          <cell r="AM201">
            <v>1</v>
          </cell>
          <cell r="AN201" t="str">
            <v>X</v>
          </cell>
          <cell r="AS201">
            <v>0</v>
          </cell>
          <cell r="AU201">
            <v>0</v>
          </cell>
          <cell r="AW201">
            <v>0</v>
          </cell>
          <cell r="AY201">
            <v>0</v>
          </cell>
          <cell r="BA201">
            <v>0</v>
          </cell>
          <cell r="BC201">
            <v>0</v>
          </cell>
          <cell r="BE201">
            <v>0</v>
          </cell>
          <cell r="BG201">
            <v>0</v>
          </cell>
          <cell r="BM201" t="str">
            <v>Coach ..</v>
          </cell>
          <cell r="BN201">
            <v>42830.954641203702</v>
          </cell>
          <cell r="BO201" t="str">
            <v>2FF40191SK2912636</v>
          </cell>
          <cell r="BP201">
            <v>6</v>
          </cell>
          <cell r="BQ201" t="str">
            <v>Card</v>
          </cell>
          <cell r="BR201" t="b">
            <v>1</v>
          </cell>
          <cell r="BS201">
            <v>45411375734535</v>
          </cell>
          <cell r="BT201" t="str">
            <v>11 Meadow close</v>
          </cell>
          <cell r="BV201" t="str">
            <v>Cuddington</v>
          </cell>
          <cell r="BW201" t="str">
            <v>Cheshire</v>
          </cell>
          <cell r="BX201" t="str">
            <v>Cw82lz</v>
          </cell>
          <cell r="BY201" t="str">
            <v>Harringtonm72@gmail.com</v>
          </cell>
          <cell r="BZ201">
            <v>7443500475</v>
          </cell>
        </row>
        <row r="202">
          <cell r="A202">
            <v>203</v>
          </cell>
          <cell r="B202">
            <v>34821</v>
          </cell>
          <cell r="C202">
            <v>3668457</v>
          </cell>
          <cell r="D202" t="b">
            <v>1</v>
          </cell>
          <cell r="E202" t="str">
            <v>Jack</v>
          </cell>
          <cell r="F202" t="str">
            <v>Harrison</v>
          </cell>
          <cell r="G202" t="str">
            <v>Jack HARRISON</v>
          </cell>
          <cell r="H202" t="str">
            <v>Crewe &amp; Nantwich AC</v>
          </cell>
          <cell r="I202" t="str">
            <v>Malbank</v>
          </cell>
          <cell r="J202" t="str">
            <v>U13 Boys</v>
          </cell>
          <cell r="K202" t="str">
            <v>Male</v>
          </cell>
          <cell r="L202" t="str">
            <v>Birth</v>
          </cell>
          <cell r="M202" t="str">
            <v>Crewe</v>
          </cell>
          <cell r="N202">
            <v>38307</v>
          </cell>
          <cell r="O202">
            <v>0</v>
          </cell>
          <cell r="Q202">
            <v>0</v>
          </cell>
          <cell r="S202">
            <v>0</v>
          </cell>
          <cell r="U202">
            <v>0</v>
          </cell>
          <cell r="W202">
            <v>5</v>
          </cell>
          <cell r="X202">
            <v>6.03</v>
          </cell>
          <cell r="Y202">
            <v>0</v>
          </cell>
          <cell r="AA202">
            <v>0</v>
          </cell>
          <cell r="AC202">
            <v>0</v>
          </cell>
          <cell r="AE202">
            <v>0</v>
          </cell>
          <cell r="AM202">
            <v>0</v>
          </cell>
          <cell r="AS202">
            <v>0</v>
          </cell>
          <cell r="AU202">
            <v>0</v>
          </cell>
          <cell r="AW202">
            <v>0</v>
          </cell>
          <cell r="AY202">
            <v>0</v>
          </cell>
          <cell r="BA202">
            <v>0</v>
          </cell>
          <cell r="BC202">
            <v>0</v>
          </cell>
          <cell r="BE202">
            <v>0</v>
          </cell>
          <cell r="BG202">
            <v>0</v>
          </cell>
          <cell r="BM202" t="str">
            <v>Kay Leydon</v>
          </cell>
          <cell r="BN202">
            <v>42860.399409722224</v>
          </cell>
          <cell r="BO202" t="str">
            <v>9X915702B4228434M</v>
          </cell>
          <cell r="BP202">
            <v>6</v>
          </cell>
          <cell r="BQ202" t="str">
            <v>Card</v>
          </cell>
          <cell r="BR202" t="b">
            <v>1</v>
          </cell>
          <cell r="BS202">
            <v>39980375735642</v>
          </cell>
          <cell r="BT202" t="str">
            <v>Address ..</v>
          </cell>
          <cell r="BU202" t="str">
            <v>9 Greenbank close</v>
          </cell>
          <cell r="BV202" t="str">
            <v>Nantwich</v>
          </cell>
          <cell r="BW202" t="str">
            <v>Cheshire</v>
          </cell>
          <cell r="BX202" t="str">
            <v>CW5 6QR</v>
          </cell>
          <cell r="BY202" t="str">
            <v>claireyh@talktalk.net</v>
          </cell>
          <cell r="BZ202">
            <v>7814377892</v>
          </cell>
          <cell r="CA202">
            <v>7814377892</v>
          </cell>
          <cell r="CB202" t="b">
            <v>1</v>
          </cell>
        </row>
        <row r="203">
          <cell r="A203">
            <v>204</v>
          </cell>
          <cell r="B203">
            <v>34849</v>
          </cell>
          <cell r="C203">
            <v>3398300</v>
          </cell>
          <cell r="D203" t="b">
            <v>1</v>
          </cell>
          <cell r="E203" t="str">
            <v>Matthew</v>
          </cell>
          <cell r="F203" t="str">
            <v>Haslam</v>
          </cell>
          <cell r="G203" t="str">
            <v>Matthew HASLAM</v>
          </cell>
          <cell r="H203" t="str">
            <v>Halton &amp; Frodsham Harriers</v>
          </cell>
          <cell r="I203" t="str">
            <v>St Chad's High School Runcorn</v>
          </cell>
          <cell r="J203" t="str">
            <v>U13 Boys</v>
          </cell>
          <cell r="K203" t="str">
            <v>Male</v>
          </cell>
          <cell r="L203" t="str">
            <v>Birth</v>
          </cell>
          <cell r="M203" t="str">
            <v>Chester</v>
          </cell>
          <cell r="N203">
            <v>38289</v>
          </cell>
          <cell r="O203">
            <v>0</v>
          </cell>
          <cell r="Q203">
            <v>0</v>
          </cell>
          <cell r="S203">
            <v>0</v>
          </cell>
          <cell r="U203">
            <v>0</v>
          </cell>
          <cell r="W203">
            <v>5</v>
          </cell>
          <cell r="X203">
            <v>5.39</v>
          </cell>
          <cell r="Y203">
            <v>0</v>
          </cell>
          <cell r="AA203">
            <v>0</v>
          </cell>
          <cell r="AC203">
            <v>0</v>
          </cell>
          <cell r="AE203">
            <v>0</v>
          </cell>
          <cell r="AM203">
            <v>0</v>
          </cell>
          <cell r="AS203">
            <v>0</v>
          </cell>
          <cell r="AU203">
            <v>0</v>
          </cell>
          <cell r="AW203">
            <v>0</v>
          </cell>
          <cell r="AY203">
            <v>0</v>
          </cell>
          <cell r="BA203">
            <v>0</v>
          </cell>
          <cell r="BC203">
            <v>0</v>
          </cell>
          <cell r="BE203">
            <v>0</v>
          </cell>
          <cell r="BG203">
            <v>0</v>
          </cell>
          <cell r="BM203" t="str">
            <v>Coach ..</v>
          </cell>
          <cell r="BN203">
            <v>42860.512372685182</v>
          </cell>
          <cell r="BO203" t="str">
            <v>90067974YV534554F</v>
          </cell>
          <cell r="BP203">
            <v>6</v>
          </cell>
          <cell r="BQ203" t="str">
            <v>Card</v>
          </cell>
          <cell r="BR203" t="b">
            <v>1</v>
          </cell>
          <cell r="BS203">
            <v>29104375735929</v>
          </cell>
          <cell r="BT203" t="str">
            <v>59 Ashbourne Ave</v>
          </cell>
          <cell r="BV203" t="str">
            <v>Runcorn</v>
          </cell>
          <cell r="BW203" t="str">
            <v>Cheshire</v>
          </cell>
          <cell r="BX203" t="str">
            <v>WA7 4YQ</v>
          </cell>
          <cell r="BY203" t="str">
            <v>sarahaslam@ntlworld.com</v>
          </cell>
          <cell r="BZ203">
            <v>7798873866</v>
          </cell>
          <cell r="CA203">
            <v>7798873866</v>
          </cell>
        </row>
        <row r="204">
          <cell r="A204">
            <v>205</v>
          </cell>
          <cell r="B204">
            <v>34897</v>
          </cell>
          <cell r="C204">
            <v>2742371</v>
          </cell>
          <cell r="D204" t="b">
            <v>1</v>
          </cell>
          <cell r="E204" t="str">
            <v>Mark</v>
          </cell>
          <cell r="F204" t="str">
            <v>Hearn</v>
          </cell>
          <cell r="G204" t="str">
            <v>Mark HEARN</v>
          </cell>
          <cell r="H204" t="str">
            <v>West Cheshire AC</v>
          </cell>
          <cell r="I204" t="str">
            <v>School ..</v>
          </cell>
          <cell r="J204" t="str">
            <v>U23 Men</v>
          </cell>
          <cell r="K204" t="str">
            <v>Male</v>
          </cell>
          <cell r="L204" t="str">
            <v>Birth</v>
          </cell>
          <cell r="M204" t="str">
            <v>Chester</v>
          </cell>
          <cell r="N204">
            <v>35430</v>
          </cell>
          <cell r="O204">
            <v>0</v>
          </cell>
          <cell r="Q204">
            <v>0</v>
          </cell>
          <cell r="S204">
            <v>1</v>
          </cell>
          <cell r="T204">
            <v>51.35</v>
          </cell>
          <cell r="U204">
            <v>0</v>
          </cell>
          <cell r="W204">
            <v>0</v>
          </cell>
          <cell r="Y204">
            <v>0</v>
          </cell>
          <cell r="AA204">
            <v>0</v>
          </cell>
          <cell r="AC204">
            <v>0</v>
          </cell>
          <cell r="AE204">
            <v>0</v>
          </cell>
          <cell r="AM204">
            <v>0</v>
          </cell>
          <cell r="AS204">
            <v>0</v>
          </cell>
          <cell r="AU204">
            <v>0</v>
          </cell>
          <cell r="AW204">
            <v>0</v>
          </cell>
          <cell r="AY204">
            <v>0</v>
          </cell>
          <cell r="BA204">
            <v>0</v>
          </cell>
          <cell r="BC204">
            <v>0</v>
          </cell>
          <cell r="BE204">
            <v>0</v>
          </cell>
          <cell r="BG204">
            <v>0</v>
          </cell>
          <cell r="BM204" t="str">
            <v>Coach ..</v>
          </cell>
          <cell r="BN204">
            <v>42860.663344907407</v>
          </cell>
          <cell r="BO204" t="str">
            <v>2BF91876L0856833X</v>
          </cell>
          <cell r="BP204">
            <v>6</v>
          </cell>
          <cell r="BQ204" t="str">
            <v>Card</v>
          </cell>
          <cell r="BR204" t="b">
            <v>1</v>
          </cell>
          <cell r="BS204">
            <v>12346375736644</v>
          </cell>
          <cell r="BT204" t="str">
            <v>28 Tarvin road</v>
          </cell>
          <cell r="BV204" t="str">
            <v>Chester</v>
          </cell>
          <cell r="BW204" t="str">
            <v>Cheshire</v>
          </cell>
          <cell r="BX204" t="str">
            <v>Ch3 7dg</v>
          </cell>
          <cell r="BY204" t="str">
            <v>Mark@the-hearns.com</v>
          </cell>
          <cell r="BZ204">
            <v>7971409275</v>
          </cell>
        </row>
        <row r="205">
          <cell r="A205">
            <v>206</v>
          </cell>
          <cell r="B205">
            <v>34761</v>
          </cell>
          <cell r="C205">
            <v>3577668</v>
          </cell>
          <cell r="D205" t="b">
            <v>1</v>
          </cell>
          <cell r="E205" t="str">
            <v>Samuel</v>
          </cell>
          <cell r="F205" t="str">
            <v>Hollins</v>
          </cell>
          <cell r="G205" t="str">
            <v>Samuel HOLLINS</v>
          </cell>
          <cell r="H205" t="str">
            <v>West Cheshire AC</v>
          </cell>
          <cell r="I205" t="str">
            <v>Upton High School</v>
          </cell>
          <cell r="J205" t="str">
            <v>U13 Boys</v>
          </cell>
          <cell r="K205" t="str">
            <v>Male</v>
          </cell>
          <cell r="L205" t="str">
            <v>Birth</v>
          </cell>
          <cell r="M205" t="str">
            <v>Chester</v>
          </cell>
          <cell r="N205">
            <v>38481</v>
          </cell>
          <cell r="O205">
            <v>0</v>
          </cell>
          <cell r="Q205">
            <v>0</v>
          </cell>
          <cell r="S205">
            <v>0</v>
          </cell>
          <cell r="U205">
            <v>0</v>
          </cell>
          <cell r="W205">
            <v>5</v>
          </cell>
          <cell r="X205">
            <v>5.1479999999999997</v>
          </cell>
          <cell r="Y205">
            <v>0</v>
          </cell>
          <cell r="AA205">
            <v>0</v>
          </cell>
          <cell r="AC205">
            <v>0</v>
          </cell>
          <cell r="AE205">
            <v>0</v>
          </cell>
          <cell r="AM205">
            <v>0</v>
          </cell>
          <cell r="AS205">
            <v>0</v>
          </cell>
          <cell r="AU205">
            <v>0</v>
          </cell>
          <cell r="AW205">
            <v>0</v>
          </cell>
          <cell r="AY205">
            <v>0</v>
          </cell>
          <cell r="BA205">
            <v>0</v>
          </cell>
          <cell r="BC205">
            <v>0</v>
          </cell>
          <cell r="BE205">
            <v>0</v>
          </cell>
          <cell r="BG205">
            <v>0</v>
          </cell>
          <cell r="BM205" t="str">
            <v>Coach ..</v>
          </cell>
          <cell r="BN205">
            <v>42860.028993055559</v>
          </cell>
          <cell r="BO205">
            <v>0</v>
          </cell>
          <cell r="BP205">
            <v>6</v>
          </cell>
          <cell r="BQ205" t="str">
            <v>BACS</v>
          </cell>
          <cell r="BR205" t="b">
            <v>1</v>
          </cell>
          <cell r="BS205">
            <v>32517375734673</v>
          </cell>
          <cell r="BT205" t="str">
            <v>11 Meadowsway</v>
          </cell>
          <cell r="BU205" t="str">
            <v>Upton</v>
          </cell>
          <cell r="BV205" t="str">
            <v>Chester</v>
          </cell>
          <cell r="BW205" t="str">
            <v>Cheshire</v>
          </cell>
          <cell r="BX205" t="str">
            <v>CH2 1HZ</v>
          </cell>
          <cell r="BY205" t="str">
            <v>dave.lynnhollins@gmail.com</v>
          </cell>
          <cell r="BZ205">
            <v>7855990652</v>
          </cell>
          <cell r="CA205">
            <v>7855990652</v>
          </cell>
        </row>
        <row r="206">
          <cell r="A206">
            <v>207</v>
          </cell>
          <cell r="B206">
            <v>34572</v>
          </cell>
          <cell r="C206">
            <v>3400694</v>
          </cell>
          <cell r="D206" t="b">
            <v>1</v>
          </cell>
          <cell r="E206" t="str">
            <v>Rhys</v>
          </cell>
          <cell r="F206" t="str">
            <v>Hopkins</v>
          </cell>
          <cell r="G206" t="str">
            <v>Rhys HOPKINS</v>
          </cell>
          <cell r="H206" t="str">
            <v>Warrington A C</v>
          </cell>
          <cell r="I206" t="str">
            <v>wade deacon</v>
          </cell>
          <cell r="J206" t="str">
            <v>U13 Boys</v>
          </cell>
          <cell r="K206" t="str">
            <v>Male</v>
          </cell>
          <cell r="L206" t="str">
            <v>Birth</v>
          </cell>
          <cell r="M206" t="str">
            <v>whiston</v>
          </cell>
          <cell r="N206">
            <v>38388</v>
          </cell>
          <cell r="O206">
            <v>0</v>
          </cell>
          <cell r="Q206">
            <v>0</v>
          </cell>
          <cell r="S206">
            <v>0</v>
          </cell>
          <cell r="U206">
            <v>5</v>
          </cell>
          <cell r="V206">
            <v>2.3199999999999998</v>
          </cell>
          <cell r="W206">
            <v>5</v>
          </cell>
          <cell r="X206">
            <v>5.29</v>
          </cell>
          <cell r="Y206">
            <v>0</v>
          </cell>
          <cell r="AA206">
            <v>0</v>
          </cell>
          <cell r="AC206">
            <v>0</v>
          </cell>
          <cell r="AE206">
            <v>0</v>
          </cell>
          <cell r="AM206">
            <v>0</v>
          </cell>
          <cell r="AS206">
            <v>0</v>
          </cell>
          <cell r="AU206">
            <v>0</v>
          </cell>
          <cell r="AW206">
            <v>0</v>
          </cell>
          <cell r="AY206">
            <v>0</v>
          </cell>
          <cell r="BA206">
            <v>0</v>
          </cell>
          <cell r="BC206">
            <v>0</v>
          </cell>
          <cell r="BE206">
            <v>0</v>
          </cell>
          <cell r="BG206">
            <v>0</v>
          </cell>
          <cell r="BM206" t="str">
            <v>Julian fields</v>
          </cell>
          <cell r="BN206">
            <v>42799.696226851855</v>
          </cell>
          <cell r="BO206">
            <v>0</v>
          </cell>
          <cell r="BP206">
            <v>12</v>
          </cell>
          <cell r="BQ206" t="str">
            <v>Cheque</v>
          </cell>
          <cell r="BR206" t="b">
            <v>1</v>
          </cell>
          <cell r="BS206">
            <v>0</v>
          </cell>
          <cell r="BT206" t="str">
            <v>19 marsh hall road</v>
          </cell>
          <cell r="BV206" t="str">
            <v>Widnes</v>
          </cell>
          <cell r="BW206" t="str">
            <v>Cheshire</v>
          </cell>
          <cell r="BX206" t="str">
            <v>wa89ls</v>
          </cell>
          <cell r="BY206" t="str">
            <v>richandpaula@hotmail.com</v>
          </cell>
          <cell r="CA206">
            <v>7712899740</v>
          </cell>
        </row>
        <row r="207">
          <cell r="A207">
            <v>208</v>
          </cell>
          <cell r="B207">
            <v>32416</v>
          </cell>
          <cell r="C207">
            <v>3106734</v>
          </cell>
          <cell r="D207" t="b">
            <v>1</v>
          </cell>
          <cell r="E207" t="str">
            <v>Adam</v>
          </cell>
          <cell r="F207" t="str">
            <v>Howe</v>
          </cell>
          <cell r="G207" t="str">
            <v>Adam HOWE</v>
          </cell>
          <cell r="H207" t="str">
            <v>West Cheshire AC</v>
          </cell>
          <cell r="I207" t="str">
            <v>School ..</v>
          </cell>
          <cell r="J207" t="str">
            <v>U15 Boys</v>
          </cell>
          <cell r="K207" t="str">
            <v>Male</v>
          </cell>
          <cell r="L207" t="str">
            <v>Birth</v>
          </cell>
          <cell r="M207" t="str">
            <v>Chester</v>
          </cell>
          <cell r="N207">
            <v>37557</v>
          </cell>
          <cell r="O207">
            <v>0</v>
          </cell>
          <cell r="Q207">
            <v>0</v>
          </cell>
          <cell r="S207">
            <v>0</v>
          </cell>
          <cell r="U207">
            <v>0</v>
          </cell>
          <cell r="W207">
            <v>0</v>
          </cell>
          <cell r="Y207">
            <v>0</v>
          </cell>
          <cell r="AA207">
            <v>0</v>
          </cell>
          <cell r="AC207">
            <v>0</v>
          </cell>
          <cell r="AE207">
            <v>0</v>
          </cell>
          <cell r="AM207">
            <v>0</v>
          </cell>
          <cell r="AS207">
            <v>0</v>
          </cell>
          <cell r="AU207">
            <v>0</v>
          </cell>
          <cell r="AW207">
            <v>0</v>
          </cell>
          <cell r="AY207">
            <v>0</v>
          </cell>
          <cell r="BA207">
            <v>0</v>
          </cell>
          <cell r="BC207">
            <v>4</v>
          </cell>
          <cell r="BD207" t="str">
            <v>X</v>
          </cell>
          <cell r="BE207">
            <v>0</v>
          </cell>
          <cell r="BG207">
            <v>0</v>
          </cell>
          <cell r="BM207" t="str">
            <v>Coach ..</v>
          </cell>
          <cell r="BN207">
            <v>42859.362858796296</v>
          </cell>
          <cell r="BO207" t="str">
            <v>4P026922XU316184G</v>
          </cell>
          <cell r="BP207">
            <v>6</v>
          </cell>
          <cell r="BQ207" t="str">
            <v>Card</v>
          </cell>
          <cell r="BR207" t="b">
            <v>1</v>
          </cell>
          <cell r="BS207">
            <v>16734455968035</v>
          </cell>
          <cell r="BT207" t="str">
            <v>21 Deansway</v>
          </cell>
          <cell r="BU207" t="str">
            <v>Chester</v>
          </cell>
          <cell r="BV207" t="str">
            <v>Chester</v>
          </cell>
          <cell r="BW207" t="str">
            <v>Cheshire</v>
          </cell>
          <cell r="BX207" t="str">
            <v>CH38LX</v>
          </cell>
          <cell r="BY207" t="str">
            <v>phowe99@yahoo.com</v>
          </cell>
          <cell r="BZ207">
            <v>7463865232</v>
          </cell>
          <cell r="CA207">
            <v>7463865232</v>
          </cell>
        </row>
        <row r="208">
          <cell r="A208">
            <v>209</v>
          </cell>
          <cell r="B208">
            <v>33793</v>
          </cell>
          <cell r="C208">
            <v>3464895</v>
          </cell>
          <cell r="D208" t="b">
            <v>1</v>
          </cell>
          <cell r="E208" t="str">
            <v>Tom</v>
          </cell>
          <cell r="F208" t="str">
            <v>Hurrell</v>
          </cell>
          <cell r="G208" t="str">
            <v>Tom HURRELL</v>
          </cell>
          <cell r="H208" t="str">
            <v>Warrington A C</v>
          </cell>
          <cell r="I208" t="str">
            <v>School ..</v>
          </cell>
          <cell r="J208" t="str">
            <v>U17 Men</v>
          </cell>
          <cell r="K208" t="str">
            <v>Male</v>
          </cell>
          <cell r="L208" t="str">
            <v>Birth</v>
          </cell>
          <cell r="M208" t="str">
            <v>Warrington</v>
          </cell>
          <cell r="N208">
            <v>37198</v>
          </cell>
          <cell r="O208">
            <v>0</v>
          </cell>
          <cell r="Q208">
            <v>0</v>
          </cell>
          <cell r="S208">
            <v>0</v>
          </cell>
          <cell r="U208">
            <v>0</v>
          </cell>
          <cell r="W208">
            <v>0</v>
          </cell>
          <cell r="Y208">
            <v>0</v>
          </cell>
          <cell r="AA208">
            <v>0</v>
          </cell>
          <cell r="AC208">
            <v>0</v>
          </cell>
          <cell r="AE208">
            <v>0</v>
          </cell>
          <cell r="AM208">
            <v>3</v>
          </cell>
          <cell r="AN208" t="str">
            <v>XXX</v>
          </cell>
          <cell r="AS208">
            <v>0</v>
          </cell>
          <cell r="AU208">
            <v>0</v>
          </cell>
          <cell r="AW208">
            <v>0</v>
          </cell>
          <cell r="AY208">
            <v>0</v>
          </cell>
          <cell r="BA208">
            <v>0</v>
          </cell>
          <cell r="BC208">
            <v>0</v>
          </cell>
          <cell r="BE208">
            <v>0</v>
          </cell>
          <cell r="BG208">
            <v>0</v>
          </cell>
          <cell r="BM208" t="str">
            <v>Coach ..</v>
          </cell>
          <cell r="BN208">
            <v>42849.516342592593</v>
          </cell>
          <cell r="BO208" t="str">
            <v>427296812D801933U</v>
          </cell>
          <cell r="BP208">
            <v>6</v>
          </cell>
          <cell r="BQ208" t="str">
            <v>Card</v>
          </cell>
          <cell r="BR208" t="b">
            <v>1</v>
          </cell>
          <cell r="BS208">
            <v>34648753639737</v>
          </cell>
          <cell r="BT208" t="str">
            <v>75 Scholars Green Lane</v>
          </cell>
          <cell r="BV208" t="str">
            <v>Lymm</v>
          </cell>
          <cell r="BW208" t="str">
            <v>Cheshire</v>
          </cell>
          <cell r="BX208" t="str">
            <v>WA13 0PS</v>
          </cell>
          <cell r="BY208" t="str">
            <v>fay@hurrell.org</v>
          </cell>
          <cell r="BZ208">
            <v>7800736908</v>
          </cell>
          <cell r="CA208">
            <v>7800736908</v>
          </cell>
        </row>
        <row r="209">
          <cell r="A209">
            <v>210</v>
          </cell>
          <cell r="B209">
            <v>33017</v>
          </cell>
          <cell r="C209">
            <v>3274779</v>
          </cell>
          <cell r="D209" t="b">
            <v>1</v>
          </cell>
          <cell r="E209" t="str">
            <v>George</v>
          </cell>
          <cell r="F209" t="str">
            <v>Hyde</v>
          </cell>
          <cell r="G209" t="str">
            <v>George HYDE</v>
          </cell>
          <cell r="H209" t="str">
            <v>West Cheshire AC</v>
          </cell>
          <cell r="I209" t="str">
            <v>weaverham high school</v>
          </cell>
          <cell r="J209" t="str">
            <v>U17 Men</v>
          </cell>
          <cell r="K209" t="str">
            <v>Male</v>
          </cell>
          <cell r="L209" t="str">
            <v>Birth</v>
          </cell>
          <cell r="M209" t="str">
            <v>Crewe</v>
          </cell>
          <cell r="N209">
            <v>36980</v>
          </cell>
          <cell r="O209">
            <v>0</v>
          </cell>
          <cell r="Q209">
            <v>0</v>
          </cell>
          <cell r="S209">
            <v>0</v>
          </cell>
          <cell r="U209">
            <v>0</v>
          </cell>
          <cell r="W209">
            <v>0</v>
          </cell>
          <cell r="Y209">
            <v>0</v>
          </cell>
          <cell r="AA209">
            <v>0</v>
          </cell>
          <cell r="AC209">
            <v>0</v>
          </cell>
          <cell r="AE209">
            <v>0</v>
          </cell>
          <cell r="AM209">
            <v>0</v>
          </cell>
          <cell r="AS209">
            <v>0</v>
          </cell>
          <cell r="AU209">
            <v>0</v>
          </cell>
          <cell r="AW209">
            <v>0</v>
          </cell>
          <cell r="AY209">
            <v>0</v>
          </cell>
          <cell r="BA209">
            <v>3</v>
          </cell>
          <cell r="BB209">
            <v>16.39</v>
          </cell>
          <cell r="BC209">
            <v>0</v>
          </cell>
          <cell r="BE209">
            <v>0</v>
          </cell>
          <cell r="BG209">
            <v>0</v>
          </cell>
          <cell r="BM209" t="str">
            <v>Dave Mckay</v>
          </cell>
          <cell r="BN209">
            <v>42842.219293981485</v>
          </cell>
          <cell r="BO209" t="str">
            <v>0J456970XN4603848</v>
          </cell>
          <cell r="BP209">
            <v>6</v>
          </cell>
          <cell r="BQ209" t="str">
            <v>Card</v>
          </cell>
          <cell r="BR209" t="b">
            <v>1</v>
          </cell>
          <cell r="BS209">
            <v>12775431980239</v>
          </cell>
          <cell r="BT209" t="str">
            <v>Glendale, blakemere lane, norley</v>
          </cell>
          <cell r="BV209" t="str">
            <v>frodsham</v>
          </cell>
          <cell r="BW209" t="str">
            <v>cheshire</v>
          </cell>
          <cell r="BX209" t="str">
            <v>WA6 6NW</v>
          </cell>
          <cell r="BY209" t="str">
            <v>darrenshyde@gmail.com</v>
          </cell>
          <cell r="BZ209">
            <v>1928787926</v>
          </cell>
          <cell r="CA209">
            <v>7878844126</v>
          </cell>
        </row>
        <row r="210">
          <cell r="A210">
            <v>211</v>
          </cell>
          <cell r="B210">
            <v>33336</v>
          </cell>
          <cell r="C210">
            <v>2987022</v>
          </cell>
          <cell r="D210" t="b">
            <v>1</v>
          </cell>
          <cell r="E210" t="str">
            <v>OSCAR</v>
          </cell>
          <cell r="F210" t="str">
            <v>JOHNSON</v>
          </cell>
          <cell r="G210" t="str">
            <v>Oscar JOHNSON</v>
          </cell>
          <cell r="H210" t="str">
            <v>Macclesfield Harriers &amp; AC</v>
          </cell>
          <cell r="I210" t="str">
            <v>KINGS</v>
          </cell>
          <cell r="J210" t="str">
            <v>U17 Men</v>
          </cell>
          <cell r="K210" t="str">
            <v>Male</v>
          </cell>
          <cell r="L210" t="str">
            <v>Birth</v>
          </cell>
          <cell r="M210" t="str">
            <v>ALTRINCHAM</v>
          </cell>
          <cell r="N210">
            <v>36794</v>
          </cell>
          <cell r="O210">
            <v>0</v>
          </cell>
          <cell r="Q210">
            <v>0</v>
          </cell>
          <cell r="S210">
            <v>0</v>
          </cell>
          <cell r="U210">
            <v>0</v>
          </cell>
          <cell r="W210">
            <v>0</v>
          </cell>
          <cell r="Y210">
            <v>0</v>
          </cell>
          <cell r="AA210">
            <v>0</v>
          </cell>
          <cell r="AC210">
            <v>0</v>
          </cell>
          <cell r="AE210">
            <v>0</v>
          </cell>
          <cell r="AM210">
            <v>0</v>
          </cell>
          <cell r="AS210">
            <v>3</v>
          </cell>
          <cell r="AT210">
            <v>180</v>
          </cell>
          <cell r="AU210">
            <v>0</v>
          </cell>
          <cell r="AW210">
            <v>0</v>
          </cell>
          <cell r="AY210">
            <v>0</v>
          </cell>
          <cell r="BA210">
            <v>0</v>
          </cell>
          <cell r="BC210">
            <v>0</v>
          </cell>
          <cell r="BE210">
            <v>0</v>
          </cell>
          <cell r="BG210">
            <v>0</v>
          </cell>
          <cell r="BM210" t="str">
            <v>Coach ..</v>
          </cell>
          <cell r="BN210">
            <v>42845.271226851852</v>
          </cell>
          <cell r="BO210" t="str">
            <v>9EB1432754275622A</v>
          </cell>
          <cell r="BP210">
            <v>6</v>
          </cell>
          <cell r="BQ210" t="str">
            <v>Card</v>
          </cell>
          <cell r="BR210" t="b">
            <v>1</v>
          </cell>
          <cell r="BS210">
            <v>3016245807009</v>
          </cell>
          <cell r="BT210" t="str">
            <v>Address ..</v>
          </cell>
          <cell r="BU210" t="str">
            <v>2 APRIL RISE</v>
          </cell>
          <cell r="BV210" t="str">
            <v>MACCLESFIELD</v>
          </cell>
          <cell r="BW210" t="str">
            <v>CHESHIRE</v>
          </cell>
          <cell r="BX210" t="str">
            <v>SK10 3PJ</v>
          </cell>
          <cell r="BY210" t="str">
            <v>myemail62@sky.com</v>
          </cell>
          <cell r="BZ210" t="str">
            <v>01625 402048</v>
          </cell>
          <cell r="CA210">
            <v>7952024709</v>
          </cell>
        </row>
        <row r="211">
          <cell r="A211">
            <v>212</v>
          </cell>
          <cell r="B211">
            <v>32880</v>
          </cell>
          <cell r="C211">
            <v>3298587</v>
          </cell>
          <cell r="D211" t="b">
            <v>1</v>
          </cell>
          <cell r="E211" t="str">
            <v>Stuart</v>
          </cell>
          <cell r="F211" t="str">
            <v>Johnson</v>
          </cell>
          <cell r="G211" t="str">
            <v>Stuart JOHNSON</v>
          </cell>
          <cell r="H211" t="str">
            <v>Spectrum Striders</v>
          </cell>
          <cell r="I211" t="str">
            <v>School ..</v>
          </cell>
          <cell r="J211" t="str">
            <v>Senior Men</v>
          </cell>
          <cell r="K211" t="str">
            <v>Male</v>
          </cell>
          <cell r="L211" t="str">
            <v>Birth</v>
          </cell>
          <cell r="M211" t="str">
            <v>Warrington</v>
          </cell>
          <cell r="N211">
            <v>33462</v>
          </cell>
          <cell r="O211">
            <v>0</v>
          </cell>
          <cell r="Q211">
            <v>0</v>
          </cell>
          <cell r="S211">
            <v>0</v>
          </cell>
          <cell r="U211">
            <v>1</v>
          </cell>
          <cell r="V211" t="str">
            <v>X</v>
          </cell>
          <cell r="W211">
            <v>0</v>
          </cell>
          <cell r="Y211">
            <v>0</v>
          </cell>
          <cell r="AA211">
            <v>0</v>
          </cell>
          <cell r="AC211">
            <v>0</v>
          </cell>
          <cell r="AE211">
            <v>0</v>
          </cell>
          <cell r="AM211">
            <v>0</v>
          </cell>
          <cell r="AS211">
            <v>0</v>
          </cell>
          <cell r="AU211">
            <v>0</v>
          </cell>
          <cell r="AW211">
            <v>0</v>
          </cell>
          <cell r="AY211">
            <v>0</v>
          </cell>
          <cell r="BA211">
            <v>0</v>
          </cell>
          <cell r="BC211">
            <v>0</v>
          </cell>
          <cell r="BE211">
            <v>0</v>
          </cell>
          <cell r="BG211">
            <v>0</v>
          </cell>
          <cell r="BM211" t="str">
            <v>Coach ..</v>
          </cell>
          <cell r="BN211">
            <v>42839.407048611109</v>
          </cell>
          <cell r="BO211" t="str">
            <v>1Y672777725976735</v>
          </cell>
          <cell r="BP211">
            <v>6</v>
          </cell>
          <cell r="BQ211" t="str">
            <v>Card</v>
          </cell>
          <cell r="BR211" t="b">
            <v>1</v>
          </cell>
          <cell r="BS211">
            <v>1289178102086</v>
          </cell>
          <cell r="BT211" t="str">
            <v>27 Penmark Close</v>
          </cell>
          <cell r="BU211" t="str">
            <v>Callands</v>
          </cell>
          <cell r="BV211" t="str">
            <v>Warrington</v>
          </cell>
          <cell r="BW211" t="str">
            <v>Cheshire</v>
          </cell>
          <cell r="BX211" t="str">
            <v>WA5 9TG</v>
          </cell>
          <cell r="BY211" t="str">
            <v>stuartjohnson@hotmail.co.uk</v>
          </cell>
          <cell r="BZ211">
            <v>7527063082</v>
          </cell>
          <cell r="CA211">
            <v>7527063082</v>
          </cell>
          <cell r="CB211" t="b">
            <v>1</v>
          </cell>
        </row>
        <row r="212">
          <cell r="A212">
            <v>213</v>
          </cell>
          <cell r="B212">
            <v>34700</v>
          </cell>
          <cell r="C212">
            <v>3237620</v>
          </cell>
          <cell r="D212" t="b">
            <v>1</v>
          </cell>
          <cell r="E212" t="str">
            <v>Jordan</v>
          </cell>
          <cell r="F212" t="str">
            <v>Jones</v>
          </cell>
          <cell r="G212" t="str">
            <v>Jordan JONES</v>
          </cell>
          <cell r="H212" t="str">
            <v>Warrington A C</v>
          </cell>
          <cell r="I212" t="str">
            <v>School ..</v>
          </cell>
          <cell r="J212" t="str">
            <v>U17 Men</v>
          </cell>
          <cell r="K212" t="str">
            <v>Male</v>
          </cell>
          <cell r="L212" t="str">
            <v>Birth</v>
          </cell>
          <cell r="M212" t="str">
            <v>Warrington</v>
          </cell>
          <cell r="N212">
            <v>37378</v>
          </cell>
          <cell r="O212">
            <v>0</v>
          </cell>
          <cell r="Q212">
            <v>0</v>
          </cell>
          <cell r="S212">
            <v>0</v>
          </cell>
          <cell r="U212">
            <v>0</v>
          </cell>
          <cell r="W212">
            <v>0</v>
          </cell>
          <cell r="Y212">
            <v>0</v>
          </cell>
          <cell r="AA212">
            <v>0</v>
          </cell>
          <cell r="AC212">
            <v>0</v>
          </cell>
          <cell r="AE212">
            <v>0</v>
          </cell>
          <cell r="AM212">
            <v>3</v>
          </cell>
          <cell r="AN212" t="str">
            <v>X</v>
          </cell>
          <cell r="AS212">
            <v>0</v>
          </cell>
          <cell r="AU212">
            <v>0</v>
          </cell>
          <cell r="AW212">
            <v>0</v>
          </cell>
          <cell r="AY212">
            <v>0</v>
          </cell>
          <cell r="BA212">
            <v>0</v>
          </cell>
          <cell r="BC212">
            <v>0</v>
          </cell>
          <cell r="BE212">
            <v>0</v>
          </cell>
          <cell r="BG212">
            <v>0</v>
          </cell>
          <cell r="BM212" t="str">
            <v>Coach ..</v>
          </cell>
          <cell r="BN212">
            <v>42830.528541666667</v>
          </cell>
          <cell r="BO212" t="str">
            <v>449765326A813200N</v>
          </cell>
          <cell r="BP212">
            <v>6</v>
          </cell>
          <cell r="BQ212" t="str">
            <v>Card</v>
          </cell>
          <cell r="BR212" t="b">
            <v>1</v>
          </cell>
          <cell r="BS212">
            <v>21400375733846</v>
          </cell>
          <cell r="BT212" t="str">
            <v>47 mottram close</v>
          </cell>
          <cell r="BU212" t="str">
            <v>Grappenhall</v>
          </cell>
          <cell r="BV212" t="str">
            <v>Warrington</v>
          </cell>
          <cell r="BW212" t="str">
            <v>Cheshire</v>
          </cell>
          <cell r="BX212" t="str">
            <v>Wa42xu</v>
          </cell>
          <cell r="BY212" t="str">
            <v>Nickjones23@sky.com</v>
          </cell>
          <cell r="BZ212" t="str">
            <v>Phone Number (Day)</v>
          </cell>
          <cell r="CA212">
            <v>7746981530</v>
          </cell>
        </row>
        <row r="213">
          <cell r="A213">
            <v>214</v>
          </cell>
          <cell r="B213">
            <v>34862</v>
          </cell>
          <cell r="C213">
            <v>3691064</v>
          </cell>
          <cell r="D213" t="b">
            <v>1</v>
          </cell>
          <cell r="E213" t="str">
            <v>Ryan</v>
          </cell>
          <cell r="F213" t="str">
            <v>Jones</v>
          </cell>
          <cell r="G213" t="str">
            <v>Ryan JONES</v>
          </cell>
          <cell r="H213" t="str">
            <v>Warrington A C</v>
          </cell>
          <cell r="I213" t="str">
            <v>Sir Thomas Boteler Church Of England High School</v>
          </cell>
          <cell r="J213" t="str">
            <v>U17 Men</v>
          </cell>
          <cell r="K213" t="str">
            <v>Male</v>
          </cell>
          <cell r="L213" t="str">
            <v>Residency</v>
          </cell>
          <cell r="M213" t="str">
            <v>Warrington</v>
          </cell>
          <cell r="N213">
            <v>37441</v>
          </cell>
          <cell r="O213">
            <v>0</v>
          </cell>
          <cell r="Q213">
            <v>0</v>
          </cell>
          <cell r="S213">
            <v>0</v>
          </cell>
          <cell r="U213">
            <v>0</v>
          </cell>
          <cell r="W213">
            <v>0</v>
          </cell>
          <cell r="Y213">
            <v>0</v>
          </cell>
          <cell r="AA213">
            <v>0</v>
          </cell>
          <cell r="AC213">
            <v>0</v>
          </cell>
          <cell r="AE213">
            <v>0</v>
          </cell>
          <cell r="AM213">
            <v>0</v>
          </cell>
          <cell r="AS213">
            <v>0</v>
          </cell>
          <cell r="AU213">
            <v>0</v>
          </cell>
          <cell r="AW213">
            <v>0</v>
          </cell>
          <cell r="AY213">
            <v>0</v>
          </cell>
          <cell r="BA213">
            <v>0</v>
          </cell>
          <cell r="BC213">
            <v>0</v>
          </cell>
          <cell r="BE213">
            <v>0</v>
          </cell>
          <cell r="BG213">
            <v>3</v>
          </cell>
          <cell r="BH213">
            <v>32.65</v>
          </cell>
          <cell r="BM213" t="str">
            <v>Dave Spencer</v>
          </cell>
          <cell r="BN213">
            <v>42860.550543981481</v>
          </cell>
          <cell r="BO213">
            <v>3.9866629381129104E+16</v>
          </cell>
          <cell r="BP213">
            <v>6</v>
          </cell>
          <cell r="BQ213" t="str">
            <v>Card</v>
          </cell>
          <cell r="BR213" t="b">
            <v>1</v>
          </cell>
          <cell r="BS213">
            <v>47002375736061</v>
          </cell>
          <cell r="BT213" t="str">
            <v>24 glazebrook Street</v>
          </cell>
          <cell r="BV213" t="str">
            <v>Warrington</v>
          </cell>
          <cell r="BW213" t="str">
            <v>Cheshire</v>
          </cell>
          <cell r="BX213" t="str">
            <v>WA1 3AT</v>
          </cell>
          <cell r="BY213" t="str">
            <v>ryantho68@gmail.com</v>
          </cell>
          <cell r="BZ213">
            <v>7393200433</v>
          </cell>
          <cell r="CA213">
            <v>7393200433</v>
          </cell>
        </row>
        <row r="214">
          <cell r="A214">
            <v>215</v>
          </cell>
          <cell r="B214">
            <v>32911</v>
          </cell>
          <cell r="C214">
            <v>3113640</v>
          </cell>
          <cell r="D214" t="b">
            <v>1</v>
          </cell>
          <cell r="E214" t="str">
            <v>Jordan</v>
          </cell>
          <cell r="F214" t="str">
            <v>Kelly</v>
          </cell>
          <cell r="G214" t="str">
            <v>Jordan KELLY</v>
          </cell>
          <cell r="H214" t="str">
            <v>Vale Royal AC</v>
          </cell>
          <cell r="I214" t="str">
            <v>Holmes Chapel Comp</v>
          </cell>
          <cell r="J214" t="str">
            <v>U17 Men</v>
          </cell>
          <cell r="K214" t="str">
            <v>Male</v>
          </cell>
          <cell r="L214" t="str">
            <v>Birth</v>
          </cell>
          <cell r="M214" t="str">
            <v>Macclesfield</v>
          </cell>
          <cell r="N214">
            <v>36798</v>
          </cell>
          <cell r="O214">
            <v>0</v>
          </cell>
          <cell r="Q214">
            <v>0</v>
          </cell>
          <cell r="S214">
            <v>0</v>
          </cell>
          <cell r="U214">
            <v>0</v>
          </cell>
          <cell r="W214">
            <v>0</v>
          </cell>
          <cell r="Y214">
            <v>0</v>
          </cell>
          <cell r="AA214">
            <v>0</v>
          </cell>
          <cell r="AC214">
            <v>0</v>
          </cell>
          <cell r="AE214">
            <v>0</v>
          </cell>
          <cell r="AM214">
            <v>0</v>
          </cell>
          <cell r="AS214">
            <v>0</v>
          </cell>
          <cell r="AU214">
            <v>0</v>
          </cell>
          <cell r="AW214">
            <v>0</v>
          </cell>
          <cell r="AY214">
            <v>0</v>
          </cell>
          <cell r="BA214">
            <v>0</v>
          </cell>
          <cell r="BC214">
            <v>3</v>
          </cell>
          <cell r="BD214" t="str">
            <v>X</v>
          </cell>
          <cell r="BE214">
            <v>0</v>
          </cell>
          <cell r="BG214">
            <v>0</v>
          </cell>
          <cell r="BM214" t="str">
            <v>nicholas Kelly</v>
          </cell>
          <cell r="BN214">
            <v>42840.194039351853</v>
          </cell>
          <cell r="BO214" t="str">
            <v>1Y257948N99933714</v>
          </cell>
          <cell r="BP214">
            <v>6</v>
          </cell>
          <cell r="BQ214" t="str">
            <v>Card</v>
          </cell>
          <cell r="BR214" t="b">
            <v>1</v>
          </cell>
          <cell r="BS214">
            <v>5474078102895</v>
          </cell>
          <cell r="BT214" t="str">
            <v>22 Selkirk Drive</v>
          </cell>
          <cell r="BV214" t="str">
            <v>Holmes Chapel</v>
          </cell>
          <cell r="BW214" t="str">
            <v>Cheshire</v>
          </cell>
          <cell r="BX214" t="str">
            <v>CW4 7LJ</v>
          </cell>
          <cell r="BY214" t="str">
            <v>nh.kelly@btinternet.com</v>
          </cell>
          <cell r="BZ214">
            <v>7815585261</v>
          </cell>
          <cell r="CA214">
            <v>7815585261</v>
          </cell>
          <cell r="CB214" t="b">
            <v>1</v>
          </cell>
        </row>
        <row r="215">
          <cell r="A215">
            <v>216</v>
          </cell>
          <cell r="B215">
            <v>34239</v>
          </cell>
          <cell r="C215">
            <v>2917811</v>
          </cell>
          <cell r="D215" t="b">
            <v>1</v>
          </cell>
          <cell r="E215" t="str">
            <v>Will</v>
          </cell>
          <cell r="F215" t="str">
            <v>KESTEVEN</v>
          </cell>
          <cell r="G215" t="str">
            <v>Will KESTEVEN</v>
          </cell>
          <cell r="H215" t="str">
            <v>Crewe &amp; Nantwich AC</v>
          </cell>
          <cell r="I215" t="str">
            <v>School ..</v>
          </cell>
          <cell r="J215" t="str">
            <v>U17 Men</v>
          </cell>
          <cell r="K215" t="str">
            <v>Male</v>
          </cell>
          <cell r="L215" t="str">
            <v>Birth</v>
          </cell>
          <cell r="M215" t="str">
            <v>Town/City Place of Birth ...</v>
          </cell>
          <cell r="N215">
            <v>36979</v>
          </cell>
          <cell r="O215">
            <v>0</v>
          </cell>
          <cell r="Q215">
            <v>0</v>
          </cell>
          <cell r="S215">
            <v>0</v>
          </cell>
          <cell r="U215">
            <v>0</v>
          </cell>
          <cell r="W215">
            <v>0</v>
          </cell>
          <cell r="Y215">
            <v>0</v>
          </cell>
          <cell r="AA215">
            <v>0</v>
          </cell>
          <cell r="AC215">
            <v>0</v>
          </cell>
          <cell r="AE215">
            <v>3</v>
          </cell>
          <cell r="AF215" t="str">
            <v>X</v>
          </cell>
          <cell r="AM215">
            <v>0</v>
          </cell>
          <cell r="AS215">
            <v>0</v>
          </cell>
          <cell r="AU215">
            <v>0</v>
          </cell>
          <cell r="AW215">
            <v>0</v>
          </cell>
          <cell r="AY215">
            <v>0</v>
          </cell>
          <cell r="BA215">
            <v>0</v>
          </cell>
          <cell r="BC215">
            <v>0</v>
          </cell>
          <cell r="BE215">
            <v>0</v>
          </cell>
          <cell r="BG215">
            <v>0</v>
          </cell>
          <cell r="BM215" t="str">
            <v>Coach ..</v>
          </cell>
          <cell r="BN215">
            <v>42855.157627314817</v>
          </cell>
          <cell r="BO215" t="str">
            <v>5N017659DE1823145</v>
          </cell>
          <cell r="BP215">
            <v>6</v>
          </cell>
          <cell r="BQ215" t="str">
            <v>Card</v>
          </cell>
          <cell r="BR215" t="b">
            <v>1</v>
          </cell>
          <cell r="BS215">
            <v>29031741634531</v>
          </cell>
          <cell r="BT215" t="str">
            <v>1 Denford Place</v>
          </cell>
          <cell r="BU215" t="str">
            <v>Lawton Heath</v>
          </cell>
          <cell r="BV215" t="str">
            <v>STOKE-ON-TRENT</v>
          </cell>
          <cell r="BW215" t="str">
            <v>Staffs</v>
          </cell>
          <cell r="BX215" t="str">
            <v>ST7 3RF</v>
          </cell>
          <cell r="BY215" t="str">
            <v>rachel.kesteven@tiscali.co.uk</v>
          </cell>
          <cell r="BZ215">
            <v>1270872851</v>
          </cell>
          <cell r="CA215">
            <v>7902233209</v>
          </cell>
        </row>
        <row r="216">
          <cell r="A216">
            <v>217</v>
          </cell>
          <cell r="B216">
            <v>32825</v>
          </cell>
          <cell r="C216">
            <v>3450716</v>
          </cell>
          <cell r="D216" t="b">
            <v>1</v>
          </cell>
          <cell r="E216" t="str">
            <v>Ben</v>
          </cell>
          <cell r="F216" t="str">
            <v>Laxton</v>
          </cell>
          <cell r="G216" t="str">
            <v>Ben LAXTON</v>
          </cell>
          <cell r="H216" t="str">
            <v>Crewe &amp; Nantwich AC</v>
          </cell>
          <cell r="I216" t="str">
            <v>Sandbach Boys</v>
          </cell>
          <cell r="J216" t="str">
            <v>U17 Men</v>
          </cell>
          <cell r="K216" t="str">
            <v>Male</v>
          </cell>
          <cell r="L216" t="str">
            <v>Residency</v>
          </cell>
          <cell r="M216" t="str">
            <v>Crewe</v>
          </cell>
          <cell r="N216">
            <v>37232</v>
          </cell>
          <cell r="O216">
            <v>0</v>
          </cell>
          <cell r="Q216">
            <v>0</v>
          </cell>
          <cell r="S216">
            <v>0</v>
          </cell>
          <cell r="U216">
            <v>3</v>
          </cell>
          <cell r="V216">
            <v>2.153</v>
          </cell>
          <cell r="W216">
            <v>3</v>
          </cell>
          <cell r="X216">
            <v>4.3600000000000003</v>
          </cell>
          <cell r="Y216">
            <v>0</v>
          </cell>
          <cell r="AA216">
            <v>0</v>
          </cell>
          <cell r="AC216">
            <v>0</v>
          </cell>
          <cell r="AE216">
            <v>0</v>
          </cell>
          <cell r="AM216">
            <v>0</v>
          </cell>
          <cell r="AS216">
            <v>0</v>
          </cell>
          <cell r="AU216">
            <v>0</v>
          </cell>
          <cell r="AW216">
            <v>0</v>
          </cell>
          <cell r="AY216">
            <v>0</v>
          </cell>
          <cell r="BA216">
            <v>0</v>
          </cell>
          <cell r="BC216">
            <v>0</v>
          </cell>
          <cell r="BE216">
            <v>0</v>
          </cell>
          <cell r="BG216">
            <v>0</v>
          </cell>
          <cell r="BM216" t="str">
            <v>Mark Machin</v>
          </cell>
          <cell r="BN216">
            <v>42838.536562499998</v>
          </cell>
          <cell r="BO216" t="str">
            <v>10H28909VB575780W</v>
          </cell>
          <cell r="BP216">
            <v>12</v>
          </cell>
          <cell r="BQ216" t="str">
            <v>Card</v>
          </cell>
          <cell r="BR216" t="b">
            <v>1</v>
          </cell>
          <cell r="BS216">
            <v>12086797902895</v>
          </cell>
          <cell r="BT216" t="str">
            <v>9 Brock Hollow</v>
          </cell>
          <cell r="BV216" t="str">
            <v>Sandbach</v>
          </cell>
          <cell r="BW216" t="str">
            <v>Cheshire</v>
          </cell>
          <cell r="BX216" t="str">
            <v>CW113WA</v>
          </cell>
          <cell r="BY216" t="str">
            <v>davelaxton1@gmail.com</v>
          </cell>
          <cell r="BZ216" t="str">
            <v>01270 761764</v>
          </cell>
          <cell r="CA216" t="str">
            <v>07818 427433</v>
          </cell>
        </row>
        <row r="217">
          <cell r="A217">
            <v>218</v>
          </cell>
          <cell r="B217">
            <v>34267</v>
          </cell>
          <cell r="C217">
            <v>2713468</v>
          </cell>
          <cell r="D217" t="b">
            <v>1</v>
          </cell>
          <cell r="E217" t="str">
            <v>Alan</v>
          </cell>
          <cell r="F217" t="str">
            <v>Littler</v>
          </cell>
          <cell r="G217" t="str">
            <v>Alan LITTLER</v>
          </cell>
          <cell r="H217" t="str">
            <v>West Cheshire AC</v>
          </cell>
          <cell r="I217" t="str">
            <v>School ..</v>
          </cell>
          <cell r="J217" t="str">
            <v>Senior Men</v>
          </cell>
          <cell r="K217" t="str">
            <v>Male</v>
          </cell>
          <cell r="L217" t="str">
            <v>Birth</v>
          </cell>
          <cell r="M217" t="str">
            <v>Chester</v>
          </cell>
          <cell r="N217">
            <v>33124</v>
          </cell>
          <cell r="O217">
            <v>0</v>
          </cell>
          <cell r="Q217">
            <v>0</v>
          </cell>
          <cell r="S217">
            <v>1</v>
          </cell>
          <cell r="T217" t="str">
            <v>X</v>
          </cell>
          <cell r="U217">
            <v>1</v>
          </cell>
          <cell r="V217" t="str">
            <v>X</v>
          </cell>
          <cell r="W217">
            <v>0</v>
          </cell>
          <cell r="Y217">
            <v>0</v>
          </cell>
          <cell r="AA217">
            <v>0</v>
          </cell>
          <cell r="AC217">
            <v>0</v>
          </cell>
          <cell r="AE217">
            <v>0</v>
          </cell>
          <cell r="AM217">
            <v>0</v>
          </cell>
          <cell r="AS217">
            <v>1</v>
          </cell>
          <cell r="AT217" t="str">
            <v>X</v>
          </cell>
          <cell r="AU217">
            <v>0</v>
          </cell>
          <cell r="AW217">
            <v>0</v>
          </cell>
          <cell r="AY217">
            <v>0</v>
          </cell>
          <cell r="BA217">
            <v>0</v>
          </cell>
          <cell r="BC217">
            <v>0</v>
          </cell>
          <cell r="BE217">
            <v>0</v>
          </cell>
          <cell r="BG217">
            <v>0</v>
          </cell>
          <cell r="BM217" t="str">
            <v>Coach ..</v>
          </cell>
          <cell r="BN217">
            <v>42855.443553240744</v>
          </cell>
          <cell r="BO217" t="str">
            <v>BACS</v>
          </cell>
          <cell r="BP217">
            <v>18</v>
          </cell>
          <cell r="BQ217" t="str">
            <v>Card</v>
          </cell>
          <cell r="BR217" t="b">
            <v>1</v>
          </cell>
          <cell r="BS217">
            <v>80990741635012</v>
          </cell>
          <cell r="BT217" t="str">
            <v>22 Hargrave Drive</v>
          </cell>
          <cell r="BU217" t="str">
            <v>Great Sutton</v>
          </cell>
          <cell r="BV217" t="str">
            <v>Ellesmere Port</v>
          </cell>
          <cell r="BW217" t="str">
            <v>Cheshire</v>
          </cell>
          <cell r="BX217" t="str">
            <v>CH66 3ND</v>
          </cell>
          <cell r="BY217" t="str">
            <v>alanlittler_89@hotmail.co.uk</v>
          </cell>
          <cell r="BZ217">
            <v>1512006957</v>
          </cell>
          <cell r="CA217">
            <v>7597996047</v>
          </cell>
          <cell r="CB217" t="b">
            <v>1</v>
          </cell>
        </row>
        <row r="218">
          <cell r="A218">
            <v>219</v>
          </cell>
          <cell r="B218">
            <v>34278</v>
          </cell>
          <cell r="C218">
            <v>3349582</v>
          </cell>
          <cell r="D218" t="b">
            <v>1</v>
          </cell>
          <cell r="E218" t="str">
            <v>Daniel</v>
          </cell>
          <cell r="F218" t="str">
            <v>Lloyd</v>
          </cell>
          <cell r="G218" t="str">
            <v>Daniel LLOYD</v>
          </cell>
          <cell r="H218" t="str">
            <v>Crewe &amp; Nantwich AC</v>
          </cell>
          <cell r="I218" t="str">
            <v>Brine leas High School</v>
          </cell>
          <cell r="J218" t="str">
            <v>U17 Men</v>
          </cell>
          <cell r="K218" t="str">
            <v>Male</v>
          </cell>
          <cell r="L218" t="str">
            <v>Birth</v>
          </cell>
          <cell r="M218" t="str">
            <v>Crewe</v>
          </cell>
          <cell r="N218">
            <v>37119</v>
          </cell>
          <cell r="O218">
            <v>0</v>
          </cell>
          <cell r="Q218">
            <v>0</v>
          </cell>
          <cell r="S218">
            <v>0</v>
          </cell>
          <cell r="U218">
            <v>0</v>
          </cell>
          <cell r="W218">
            <v>0</v>
          </cell>
          <cell r="Y218">
            <v>0</v>
          </cell>
          <cell r="AA218">
            <v>0</v>
          </cell>
          <cell r="AC218">
            <v>0</v>
          </cell>
          <cell r="AE218">
            <v>3</v>
          </cell>
          <cell r="AF218" t="str">
            <v>X</v>
          </cell>
          <cell r="AM218">
            <v>0</v>
          </cell>
          <cell r="AS218">
            <v>0</v>
          </cell>
          <cell r="AU218">
            <v>0</v>
          </cell>
          <cell r="AW218">
            <v>0</v>
          </cell>
          <cell r="AY218">
            <v>0</v>
          </cell>
          <cell r="BA218">
            <v>0</v>
          </cell>
          <cell r="BC218">
            <v>0</v>
          </cell>
          <cell r="BE218">
            <v>0</v>
          </cell>
          <cell r="BG218">
            <v>0</v>
          </cell>
          <cell r="BM218" t="str">
            <v>Mark Machin</v>
          </cell>
          <cell r="BN218">
            <v>42855.537719907406</v>
          </cell>
          <cell r="BO218" t="str">
            <v>0DK02443CS5252305</v>
          </cell>
          <cell r="BP218">
            <v>6</v>
          </cell>
          <cell r="BQ218" t="str">
            <v>Card</v>
          </cell>
          <cell r="BR218" t="b">
            <v>1</v>
          </cell>
          <cell r="BS218">
            <v>20471741635354</v>
          </cell>
          <cell r="BT218" t="str">
            <v>35 The Pike</v>
          </cell>
          <cell r="BV218" t="str">
            <v>Nantwich</v>
          </cell>
          <cell r="BW218" t="str">
            <v>Cheshire</v>
          </cell>
          <cell r="BX218" t="str">
            <v>CW5 7AR</v>
          </cell>
          <cell r="BY218" t="str">
            <v>ahlloyd123@gmail.com</v>
          </cell>
          <cell r="BZ218" t="str">
            <v>01270 627443</v>
          </cell>
          <cell r="CA218">
            <v>7905026752</v>
          </cell>
          <cell r="CB218" t="b">
            <v>1</v>
          </cell>
        </row>
        <row r="219">
          <cell r="A219">
            <v>220</v>
          </cell>
          <cell r="B219">
            <v>34391</v>
          </cell>
          <cell r="C219">
            <v>3446008</v>
          </cell>
          <cell r="D219" t="b">
            <v>1</v>
          </cell>
          <cell r="E219" t="str">
            <v>Ewan</v>
          </cell>
          <cell r="F219" t="str">
            <v>Macnab</v>
          </cell>
          <cell r="G219" t="str">
            <v>Ewan MACNAB</v>
          </cell>
          <cell r="H219" t="str">
            <v>Halton &amp; Frodsham Harriers</v>
          </cell>
          <cell r="I219" t="str">
            <v>Kingsley cp school</v>
          </cell>
          <cell r="J219" t="str">
            <v>U13 Boys</v>
          </cell>
          <cell r="K219" t="str">
            <v>Male</v>
          </cell>
          <cell r="L219" t="str">
            <v>Birth</v>
          </cell>
          <cell r="M219" t="str">
            <v>Chester</v>
          </cell>
          <cell r="N219">
            <v>38420</v>
          </cell>
          <cell r="O219">
            <v>0</v>
          </cell>
          <cell r="Q219">
            <v>0</v>
          </cell>
          <cell r="S219">
            <v>0</v>
          </cell>
          <cell r="U219">
            <v>5</v>
          </cell>
          <cell r="V219">
            <v>2.36</v>
          </cell>
          <cell r="W219">
            <v>5</v>
          </cell>
          <cell r="X219">
            <v>5.05</v>
          </cell>
          <cell r="Y219">
            <v>0</v>
          </cell>
          <cell r="AA219">
            <v>0</v>
          </cell>
          <cell r="AC219">
            <v>0</v>
          </cell>
          <cell r="AE219">
            <v>0</v>
          </cell>
          <cell r="AM219">
            <v>0</v>
          </cell>
          <cell r="AS219">
            <v>0</v>
          </cell>
          <cell r="AU219">
            <v>0</v>
          </cell>
          <cell r="AW219">
            <v>0</v>
          </cell>
          <cell r="AY219">
            <v>0</v>
          </cell>
          <cell r="BA219">
            <v>0</v>
          </cell>
          <cell r="BC219">
            <v>0</v>
          </cell>
          <cell r="BE219">
            <v>0</v>
          </cell>
          <cell r="BG219">
            <v>0</v>
          </cell>
          <cell r="BM219" t="str">
            <v>Nick Massey</v>
          </cell>
          <cell r="BN219">
            <v>42740.531388888892</v>
          </cell>
          <cell r="BO219">
            <v>0</v>
          </cell>
          <cell r="BP219">
            <v>12</v>
          </cell>
          <cell r="BQ219" t="str">
            <v>Card</v>
          </cell>
          <cell r="BR219" t="b">
            <v>0</v>
          </cell>
          <cell r="BS219">
            <v>78793741637413</v>
          </cell>
          <cell r="BT219" t="str">
            <v>3 Spring Mews</v>
          </cell>
          <cell r="BU219" t="str">
            <v>Kingsley</v>
          </cell>
          <cell r="BV219" t="str">
            <v>Frodsham</v>
          </cell>
          <cell r="BW219" t="str">
            <v>Cheshire</v>
          </cell>
          <cell r="BX219" t="str">
            <v>WA6 8AQ</v>
          </cell>
          <cell r="BY219" t="str">
            <v>Jrm@kingschester.co.uk</v>
          </cell>
          <cell r="BZ219">
            <v>7824519778</v>
          </cell>
          <cell r="CA219">
            <v>7824519778</v>
          </cell>
        </row>
        <row r="220">
          <cell r="A220">
            <v>221</v>
          </cell>
          <cell r="B220">
            <v>34788</v>
          </cell>
          <cell r="C220">
            <v>3526982</v>
          </cell>
          <cell r="D220" t="b">
            <v>0</v>
          </cell>
          <cell r="E220" t="str">
            <v>Erik</v>
          </cell>
          <cell r="F220" t="str">
            <v>Marshall</v>
          </cell>
          <cell r="G220" t="str">
            <v>Erik MARSHALL</v>
          </cell>
          <cell r="H220" t="str">
            <v>Warrington A C</v>
          </cell>
          <cell r="I220" t="str">
            <v>oughtrington primary</v>
          </cell>
          <cell r="J220" t="str">
            <v>U13 Boys</v>
          </cell>
          <cell r="K220" t="str">
            <v>Male</v>
          </cell>
          <cell r="L220" t="str">
            <v>Birth</v>
          </cell>
          <cell r="M220" t="str">
            <v>warrington</v>
          </cell>
          <cell r="N220">
            <v>38757</v>
          </cell>
          <cell r="O220">
            <v>0</v>
          </cell>
          <cell r="Q220">
            <v>0</v>
          </cell>
          <cell r="S220">
            <v>0</v>
          </cell>
          <cell r="U220">
            <v>0</v>
          </cell>
          <cell r="W220">
            <v>5</v>
          </cell>
          <cell r="X220" t="str">
            <v>X</v>
          </cell>
          <cell r="Y220">
            <v>0</v>
          </cell>
          <cell r="AA220">
            <v>0</v>
          </cell>
          <cell r="AC220">
            <v>0</v>
          </cell>
          <cell r="AE220">
            <v>0</v>
          </cell>
          <cell r="AM220">
            <v>0</v>
          </cell>
          <cell r="AS220">
            <v>0</v>
          </cell>
          <cell r="AU220">
            <v>0</v>
          </cell>
          <cell r="AW220">
            <v>0</v>
          </cell>
          <cell r="AY220">
            <v>0</v>
          </cell>
          <cell r="BA220">
            <v>0</v>
          </cell>
          <cell r="BC220">
            <v>0</v>
          </cell>
          <cell r="BE220">
            <v>0</v>
          </cell>
          <cell r="BG220">
            <v>0</v>
          </cell>
          <cell r="BM220" t="str">
            <v>jim</v>
          </cell>
          <cell r="BN220">
            <v>42860.205231481479</v>
          </cell>
          <cell r="BO220" t="str">
            <v>3CX12963PH880211K</v>
          </cell>
          <cell r="BP220">
            <v>6</v>
          </cell>
          <cell r="BQ220" t="str">
            <v>Card</v>
          </cell>
          <cell r="BR220" t="b">
            <v>1</v>
          </cell>
          <cell r="BS220">
            <v>11111375735102</v>
          </cell>
          <cell r="BT220" t="str">
            <v>17 adey road</v>
          </cell>
          <cell r="BV220" t="str">
            <v>warrington</v>
          </cell>
          <cell r="BW220" t="str">
            <v>cheshire</v>
          </cell>
          <cell r="BX220" t="str">
            <v>wa13 9qx</v>
          </cell>
          <cell r="BY220" t="str">
            <v>leighjamesmarshall@yahoo.co.uk</v>
          </cell>
          <cell r="BZ220">
            <v>7751371186</v>
          </cell>
          <cell r="CA220">
            <v>7751371186</v>
          </cell>
        </row>
        <row r="221">
          <cell r="A221">
            <v>222</v>
          </cell>
          <cell r="B221">
            <v>34921</v>
          </cell>
          <cell r="C221">
            <v>3286987</v>
          </cell>
          <cell r="D221" t="b">
            <v>1</v>
          </cell>
          <cell r="E221" t="str">
            <v>Matthew</v>
          </cell>
          <cell r="F221" t="str">
            <v>McCormack</v>
          </cell>
          <cell r="G221" t="str">
            <v>Matthew MCCORMACK</v>
          </cell>
          <cell r="H221" t="str">
            <v>Crewe &amp; Nantwich AC</v>
          </cell>
          <cell r="I221" t="str">
            <v>South Cheshire College</v>
          </cell>
          <cell r="J221" t="str">
            <v>U20 Men</v>
          </cell>
          <cell r="K221" t="str">
            <v>Male</v>
          </cell>
          <cell r="L221" t="str">
            <v>Birth</v>
          </cell>
          <cell r="M221" t="str">
            <v>Crewe</v>
          </cell>
          <cell r="N221">
            <v>36582</v>
          </cell>
          <cell r="O221">
            <v>0</v>
          </cell>
          <cell r="Q221">
            <v>0</v>
          </cell>
          <cell r="S221">
            <v>0</v>
          </cell>
          <cell r="U221">
            <v>0</v>
          </cell>
          <cell r="W221">
            <v>0</v>
          </cell>
          <cell r="Y221">
            <v>2</v>
          </cell>
          <cell r="Z221" t="str">
            <v>X</v>
          </cell>
          <cell r="AA221">
            <v>0</v>
          </cell>
          <cell r="AC221">
            <v>0</v>
          </cell>
          <cell r="AE221">
            <v>0</v>
          </cell>
          <cell r="AM221">
            <v>0</v>
          </cell>
          <cell r="AS221">
            <v>0</v>
          </cell>
          <cell r="AU221">
            <v>0</v>
          </cell>
          <cell r="AW221">
            <v>0</v>
          </cell>
          <cell r="AY221">
            <v>0</v>
          </cell>
          <cell r="BA221">
            <v>0</v>
          </cell>
          <cell r="BC221">
            <v>0</v>
          </cell>
          <cell r="BE221">
            <v>0</v>
          </cell>
          <cell r="BG221">
            <v>0</v>
          </cell>
          <cell r="BM221" t="str">
            <v>Coach ..</v>
          </cell>
          <cell r="BN221">
            <v>42891.117696759262</v>
          </cell>
          <cell r="BO221" t="str">
            <v>39G98704RH018522F</v>
          </cell>
          <cell r="BP221">
            <v>6</v>
          </cell>
          <cell r="BQ221" t="str">
            <v>Card</v>
          </cell>
          <cell r="BR221" t="b">
            <v>1</v>
          </cell>
          <cell r="BS221">
            <v>56036729659128</v>
          </cell>
          <cell r="BT221" t="str">
            <v>24 Rectory Close</v>
          </cell>
          <cell r="BU221" t="str">
            <v>Wistaston</v>
          </cell>
          <cell r="BV221" t="str">
            <v>Crewe</v>
          </cell>
          <cell r="BW221" t="str">
            <v>Cheshire</v>
          </cell>
          <cell r="BX221" t="str">
            <v>CW2 8HG</v>
          </cell>
          <cell r="BY221" t="str">
            <v>matty.alex1@hotmail.co.uk</v>
          </cell>
          <cell r="BZ221">
            <v>1270560363</v>
          </cell>
          <cell r="CA221">
            <v>7800879978</v>
          </cell>
        </row>
        <row r="222">
          <cell r="A222">
            <v>223</v>
          </cell>
          <cell r="B222">
            <v>34692</v>
          </cell>
          <cell r="C222">
            <v>2703595</v>
          </cell>
          <cell r="D222" t="b">
            <v>1</v>
          </cell>
          <cell r="E222" t="str">
            <v>Richard</v>
          </cell>
          <cell r="F222" t="str">
            <v>McGeachie</v>
          </cell>
          <cell r="G222" t="str">
            <v>Richard MCGEACHIE</v>
          </cell>
          <cell r="H222" t="str">
            <v>Halton &amp; Frodsham Harriers</v>
          </cell>
          <cell r="I222" t="str">
            <v>School ..</v>
          </cell>
          <cell r="J222" t="str">
            <v>Senior Men</v>
          </cell>
          <cell r="K222" t="str">
            <v>Male</v>
          </cell>
          <cell r="L222" t="str">
            <v>Birth</v>
          </cell>
          <cell r="M222" t="str">
            <v>Chester</v>
          </cell>
          <cell r="N222">
            <v>35305</v>
          </cell>
          <cell r="O222">
            <v>0</v>
          </cell>
          <cell r="Q222">
            <v>0</v>
          </cell>
          <cell r="S222">
            <v>0</v>
          </cell>
          <cell r="U222">
            <v>0</v>
          </cell>
          <cell r="W222">
            <v>0</v>
          </cell>
          <cell r="Y222">
            <v>1</v>
          </cell>
          <cell r="Z222" t="str">
            <v>X</v>
          </cell>
          <cell r="AA222">
            <v>0</v>
          </cell>
          <cell r="AC222">
            <v>0</v>
          </cell>
          <cell r="AE222">
            <v>0</v>
          </cell>
          <cell r="AM222">
            <v>1</v>
          </cell>
          <cell r="AN222" t="str">
            <v>X</v>
          </cell>
          <cell r="AS222">
            <v>0</v>
          </cell>
          <cell r="AU222">
            <v>0</v>
          </cell>
          <cell r="AW222">
            <v>0</v>
          </cell>
          <cell r="AY222">
            <v>0</v>
          </cell>
          <cell r="BA222">
            <v>0</v>
          </cell>
          <cell r="BC222">
            <v>0</v>
          </cell>
          <cell r="BE222">
            <v>0</v>
          </cell>
          <cell r="BG222">
            <v>0</v>
          </cell>
          <cell r="BM222" t="str">
            <v>Coach ..</v>
          </cell>
          <cell r="BN222">
            <v>42830.516805555555</v>
          </cell>
          <cell r="BO222" t="str">
            <v>51A91992XW145235G</v>
          </cell>
          <cell r="BP222">
            <v>12</v>
          </cell>
          <cell r="BQ222" t="str">
            <v>Card</v>
          </cell>
          <cell r="BR222" t="b">
            <v>1</v>
          </cell>
          <cell r="BS222">
            <v>12345375733842</v>
          </cell>
          <cell r="BT222" t="str">
            <v>22 Park Lane</v>
          </cell>
          <cell r="BV222" t="str">
            <v>Frodsham</v>
          </cell>
          <cell r="BW222" t="str">
            <v>Cheshire</v>
          </cell>
          <cell r="BX222" t="str">
            <v>WA6 6RY</v>
          </cell>
          <cell r="BY222" t="str">
            <v>jmcgeachie1@btinternet.com</v>
          </cell>
          <cell r="BZ222" t="str">
            <v>01928 730070</v>
          </cell>
          <cell r="CA222">
            <v>7516216233</v>
          </cell>
        </row>
        <row r="223">
          <cell r="A223">
            <v>224</v>
          </cell>
          <cell r="B223">
            <v>34417</v>
          </cell>
          <cell r="C223">
            <v>2742208</v>
          </cell>
          <cell r="D223" t="b">
            <v>1</v>
          </cell>
          <cell r="E223" t="str">
            <v>David</v>
          </cell>
          <cell r="F223" t="str">
            <v>Mckay</v>
          </cell>
          <cell r="G223" t="str">
            <v>David MCKAY</v>
          </cell>
          <cell r="H223" t="str">
            <v>West Cheshire AC</v>
          </cell>
          <cell r="I223" t="str">
            <v>School ..</v>
          </cell>
          <cell r="J223" t="str">
            <v>Senior Men</v>
          </cell>
          <cell r="K223" t="str">
            <v>Male</v>
          </cell>
          <cell r="L223" t="str">
            <v>Birth</v>
          </cell>
          <cell r="M223" t="str">
            <v>Chester</v>
          </cell>
          <cell r="N223">
            <v>29486</v>
          </cell>
          <cell r="O223">
            <v>0</v>
          </cell>
          <cell r="Q223">
            <v>0</v>
          </cell>
          <cell r="S223">
            <v>0</v>
          </cell>
          <cell r="U223">
            <v>0</v>
          </cell>
          <cell r="W223">
            <v>0</v>
          </cell>
          <cell r="Y223">
            <v>0</v>
          </cell>
          <cell r="AA223">
            <v>0</v>
          </cell>
          <cell r="AC223">
            <v>0</v>
          </cell>
          <cell r="AE223">
            <v>0</v>
          </cell>
          <cell r="AM223">
            <v>0</v>
          </cell>
          <cell r="AS223">
            <v>0</v>
          </cell>
          <cell r="AU223">
            <v>0</v>
          </cell>
          <cell r="AW223">
            <v>0</v>
          </cell>
          <cell r="AY223">
            <v>0</v>
          </cell>
          <cell r="BA223">
            <v>1</v>
          </cell>
          <cell r="BB223" t="str">
            <v>X</v>
          </cell>
          <cell r="BC223">
            <v>1</v>
          </cell>
          <cell r="BD223" t="str">
            <v>X</v>
          </cell>
          <cell r="BE223">
            <v>1</v>
          </cell>
          <cell r="BF223" t="str">
            <v>X</v>
          </cell>
          <cell r="BG223">
            <v>1</v>
          </cell>
          <cell r="BH223" t="str">
            <v>X</v>
          </cell>
          <cell r="BM223" t="str">
            <v>Coach ..</v>
          </cell>
          <cell r="BN223">
            <v>42771.051053240742</v>
          </cell>
          <cell r="BO223" t="str">
            <v>4YE81117487430443</v>
          </cell>
          <cell r="BP223">
            <v>24</v>
          </cell>
          <cell r="BQ223" t="str">
            <v>Bank</v>
          </cell>
          <cell r="BR223" t="b">
            <v>1</v>
          </cell>
          <cell r="BS223">
            <v>2209821863863</v>
          </cell>
          <cell r="BT223" t="str">
            <v>131 Summertrees rd</v>
          </cell>
          <cell r="BU223" t="str">
            <v>Great Sutton</v>
          </cell>
          <cell r="BV223" t="str">
            <v>Ellesmere port</v>
          </cell>
          <cell r="BW223" t="str">
            <v>Cheshire</v>
          </cell>
          <cell r="BX223" t="str">
            <v>CH66 2BE</v>
          </cell>
          <cell r="BY223" t="str">
            <v>djmckay80@gmail.com</v>
          </cell>
          <cell r="BZ223" t="str">
            <v>Phone Number (Day)</v>
          </cell>
          <cell r="CA223">
            <v>7581389306</v>
          </cell>
        </row>
        <row r="224">
          <cell r="A224">
            <v>225</v>
          </cell>
          <cell r="B224">
            <v>34456</v>
          </cell>
          <cell r="C224">
            <v>3272744</v>
          </cell>
          <cell r="D224" t="b">
            <v>1</v>
          </cell>
          <cell r="E224" t="str">
            <v>William</v>
          </cell>
          <cell r="F224" t="str">
            <v>McKay</v>
          </cell>
          <cell r="G224" t="str">
            <v>William MCKAY</v>
          </cell>
          <cell r="H224" t="str">
            <v>Vale Royal AC</v>
          </cell>
          <cell r="I224" t="str">
            <v>Weaverham High School</v>
          </cell>
          <cell r="J224" t="str">
            <v>U17 Men</v>
          </cell>
          <cell r="K224" t="str">
            <v>Male</v>
          </cell>
          <cell r="L224" t="str">
            <v>Birth</v>
          </cell>
          <cell r="M224" t="str">
            <v>Crewe</v>
          </cell>
          <cell r="N224">
            <v>37284</v>
          </cell>
          <cell r="O224">
            <v>0</v>
          </cell>
          <cell r="Q224">
            <v>0</v>
          </cell>
          <cell r="S224">
            <v>0</v>
          </cell>
          <cell r="U224">
            <v>3</v>
          </cell>
          <cell r="V224">
            <v>2.14</v>
          </cell>
          <cell r="W224">
            <v>0</v>
          </cell>
          <cell r="Y224">
            <v>0</v>
          </cell>
          <cell r="AA224">
            <v>0</v>
          </cell>
          <cell r="AC224">
            <v>0</v>
          </cell>
          <cell r="AE224">
            <v>0</v>
          </cell>
          <cell r="AM224">
            <v>0</v>
          </cell>
          <cell r="AS224">
            <v>0</v>
          </cell>
          <cell r="AU224">
            <v>0</v>
          </cell>
          <cell r="AW224">
            <v>0</v>
          </cell>
          <cell r="AY224">
            <v>0</v>
          </cell>
          <cell r="BA224">
            <v>0</v>
          </cell>
          <cell r="BC224">
            <v>0</v>
          </cell>
          <cell r="BE224">
            <v>0</v>
          </cell>
          <cell r="BG224">
            <v>0</v>
          </cell>
          <cell r="BM224" t="str">
            <v>Andy Carter</v>
          </cell>
          <cell r="BN224">
            <v>42771.475763888891</v>
          </cell>
          <cell r="BO224" t="str">
            <v>7BF82149E3027244Y</v>
          </cell>
          <cell r="BP224">
            <v>6</v>
          </cell>
          <cell r="BQ224" t="str">
            <v>Card</v>
          </cell>
          <cell r="BR224" t="b">
            <v>1</v>
          </cell>
          <cell r="BS224">
            <v>1962121865044</v>
          </cell>
          <cell r="BT224" t="str">
            <v>46 Hadrian Way</v>
          </cell>
          <cell r="BU224" t="str">
            <v>Sandiway</v>
          </cell>
          <cell r="BV224" t="str">
            <v>Northwich</v>
          </cell>
          <cell r="BW224" t="str">
            <v>Cheshire</v>
          </cell>
          <cell r="BX224" t="str">
            <v>CW8 2JT</v>
          </cell>
          <cell r="BY224" t="str">
            <v>mckaychristine@hotmail.com</v>
          </cell>
          <cell r="BZ224" t="str">
            <v>01606 881680</v>
          </cell>
          <cell r="CA224">
            <v>7718183531</v>
          </cell>
        </row>
        <row r="225">
          <cell r="A225">
            <v>226</v>
          </cell>
          <cell r="B225">
            <v>34264</v>
          </cell>
          <cell r="C225">
            <v>3146766</v>
          </cell>
          <cell r="D225" t="b">
            <v>1</v>
          </cell>
          <cell r="E225" t="str">
            <v>Ethan</v>
          </cell>
          <cell r="F225" t="str">
            <v>Milligan</v>
          </cell>
          <cell r="G225" t="str">
            <v>Ethan MILLIGAN</v>
          </cell>
          <cell r="H225" t="str">
            <v>West Cheshire AC</v>
          </cell>
          <cell r="I225" t="str">
            <v>Upton High School</v>
          </cell>
          <cell r="J225" t="str">
            <v>U20 Men</v>
          </cell>
          <cell r="K225" t="str">
            <v>Male</v>
          </cell>
          <cell r="L225" t="str">
            <v>Birth</v>
          </cell>
          <cell r="M225" t="str">
            <v>Chester</v>
          </cell>
          <cell r="N225">
            <v>36746</v>
          </cell>
          <cell r="O225">
            <v>0</v>
          </cell>
          <cell r="Q225">
            <v>0</v>
          </cell>
          <cell r="S225">
            <v>0</v>
          </cell>
          <cell r="U225">
            <v>0</v>
          </cell>
          <cell r="W225">
            <v>0</v>
          </cell>
          <cell r="Y225">
            <v>0</v>
          </cell>
          <cell r="AA225">
            <v>0</v>
          </cell>
          <cell r="AC225">
            <v>0</v>
          </cell>
          <cell r="AE225">
            <v>0</v>
          </cell>
          <cell r="AM225">
            <v>0</v>
          </cell>
          <cell r="AS225">
            <v>2</v>
          </cell>
          <cell r="AT225">
            <v>1.95</v>
          </cell>
          <cell r="AU225">
            <v>0</v>
          </cell>
          <cell r="AW225">
            <v>0</v>
          </cell>
          <cell r="AY225">
            <v>0</v>
          </cell>
          <cell r="BA225">
            <v>0</v>
          </cell>
          <cell r="BC225">
            <v>0</v>
          </cell>
          <cell r="BE225">
            <v>0</v>
          </cell>
          <cell r="BG225">
            <v>0</v>
          </cell>
          <cell r="BM225" t="str">
            <v>Coach ..</v>
          </cell>
          <cell r="BN225">
            <v>42855.416030092594</v>
          </cell>
          <cell r="BO225" t="str">
            <v>1PK61839P8823005D</v>
          </cell>
          <cell r="BP225">
            <v>6</v>
          </cell>
          <cell r="BQ225" t="str">
            <v>Card</v>
          </cell>
          <cell r="BR225" t="b">
            <v>1</v>
          </cell>
          <cell r="BS225">
            <v>21964741634963</v>
          </cell>
          <cell r="BT225" t="str">
            <v>45 Meadowsway</v>
          </cell>
          <cell r="BV225" t="str">
            <v>upton</v>
          </cell>
          <cell r="BW225" t="str">
            <v>chester</v>
          </cell>
          <cell r="BX225" t="str">
            <v>CH2 1HZ</v>
          </cell>
          <cell r="BY225" t="str">
            <v>mjmilligan@sky.com</v>
          </cell>
          <cell r="BZ225">
            <v>1244398720</v>
          </cell>
          <cell r="CA225">
            <v>7504688339</v>
          </cell>
          <cell r="CB225" t="b">
            <v>1</v>
          </cell>
        </row>
        <row r="226">
          <cell r="A226">
            <v>227</v>
          </cell>
          <cell r="B226">
            <v>32925</v>
          </cell>
          <cell r="C226">
            <v>2804813</v>
          </cell>
          <cell r="D226" t="b">
            <v>1</v>
          </cell>
          <cell r="E226" t="str">
            <v>Ryan</v>
          </cell>
          <cell r="F226" t="str">
            <v>Moore</v>
          </cell>
          <cell r="G226" t="str">
            <v>Ryan MOORE</v>
          </cell>
          <cell r="H226" t="str">
            <v>Vale Royal AC</v>
          </cell>
          <cell r="I226" t="str">
            <v>School ..</v>
          </cell>
          <cell r="J226" t="str">
            <v>Senior Men</v>
          </cell>
          <cell r="K226" t="str">
            <v>Male</v>
          </cell>
          <cell r="L226" t="str">
            <v>Birth</v>
          </cell>
          <cell r="M226" t="str">
            <v>Crewe, England</v>
          </cell>
          <cell r="N226">
            <v>34762</v>
          </cell>
          <cell r="O226">
            <v>0</v>
          </cell>
          <cell r="Q226">
            <v>0</v>
          </cell>
          <cell r="S226">
            <v>0</v>
          </cell>
          <cell r="U226">
            <v>0</v>
          </cell>
          <cell r="W226">
            <v>1</v>
          </cell>
          <cell r="X226">
            <v>4.0349000000000004</v>
          </cell>
          <cell r="Y226">
            <v>0</v>
          </cell>
          <cell r="AA226">
            <v>0</v>
          </cell>
          <cell r="AC226">
            <v>0</v>
          </cell>
          <cell r="AE226">
            <v>0</v>
          </cell>
          <cell r="AM226">
            <v>0</v>
          </cell>
          <cell r="AS226">
            <v>0</v>
          </cell>
          <cell r="AU226">
            <v>0</v>
          </cell>
          <cell r="AW226">
            <v>0</v>
          </cell>
          <cell r="AY226">
            <v>0</v>
          </cell>
          <cell r="BA226">
            <v>0</v>
          </cell>
          <cell r="BC226">
            <v>0</v>
          </cell>
          <cell r="BE226">
            <v>0</v>
          </cell>
          <cell r="BG226">
            <v>0</v>
          </cell>
          <cell r="BM226" t="str">
            <v>Andy Carter</v>
          </cell>
          <cell r="BN226">
            <v>42840.4299537037</v>
          </cell>
          <cell r="BO226" t="str">
            <v>72205712C9561780S</v>
          </cell>
          <cell r="BP226">
            <v>6</v>
          </cell>
          <cell r="BQ226" t="str">
            <v>Card</v>
          </cell>
          <cell r="BR226" t="b">
            <v>1</v>
          </cell>
          <cell r="BS226">
            <v>4444478103323</v>
          </cell>
          <cell r="BT226" t="str">
            <v>137 Cromwell road</v>
          </cell>
          <cell r="BU226" t="str">
            <v>Winnington</v>
          </cell>
          <cell r="BV226" t="str">
            <v>Northwich</v>
          </cell>
          <cell r="BW226" t="str">
            <v>Cheshire</v>
          </cell>
          <cell r="BX226" t="str">
            <v>cw8 4bx</v>
          </cell>
          <cell r="BY226" t="str">
            <v>moore-ryan@hotmail.co.uk</v>
          </cell>
          <cell r="BZ226">
            <v>7740359787</v>
          </cell>
          <cell r="CA226">
            <v>7740359787</v>
          </cell>
        </row>
        <row r="227">
          <cell r="A227">
            <v>228</v>
          </cell>
          <cell r="B227">
            <v>34421</v>
          </cell>
          <cell r="C227">
            <v>2920294</v>
          </cell>
          <cell r="D227" t="b">
            <v>1</v>
          </cell>
          <cell r="E227" t="str">
            <v>Joseph</v>
          </cell>
          <cell r="F227" t="str">
            <v>Morrison</v>
          </cell>
          <cell r="G227" t="str">
            <v>Joseph MORRISON</v>
          </cell>
          <cell r="H227" t="str">
            <v>West Cheshire AC</v>
          </cell>
          <cell r="I227" t="str">
            <v>Ellesmere port Catholic High School</v>
          </cell>
          <cell r="J227" t="str">
            <v>U20 Men</v>
          </cell>
          <cell r="K227" t="str">
            <v>Male</v>
          </cell>
          <cell r="L227" t="str">
            <v>Residency</v>
          </cell>
          <cell r="M227" t="str">
            <v>CHESTER</v>
          </cell>
          <cell r="N227">
            <v>36496</v>
          </cell>
          <cell r="O227">
            <v>0</v>
          </cell>
          <cell r="Q227">
            <v>0</v>
          </cell>
          <cell r="S227">
            <v>0</v>
          </cell>
          <cell r="U227">
            <v>2</v>
          </cell>
          <cell r="V227" t="str">
            <v>2.04.08</v>
          </cell>
          <cell r="W227">
            <v>0</v>
          </cell>
          <cell r="Y227">
            <v>0</v>
          </cell>
          <cell r="AA227">
            <v>0</v>
          </cell>
          <cell r="AC227">
            <v>0</v>
          </cell>
          <cell r="AE227">
            <v>0</v>
          </cell>
          <cell r="AM227">
            <v>0</v>
          </cell>
          <cell r="AS227">
            <v>0</v>
          </cell>
          <cell r="AU227">
            <v>0</v>
          </cell>
          <cell r="AW227">
            <v>0</v>
          </cell>
          <cell r="AY227">
            <v>0</v>
          </cell>
          <cell r="BA227">
            <v>0</v>
          </cell>
          <cell r="BC227">
            <v>0</v>
          </cell>
          <cell r="BE227">
            <v>0</v>
          </cell>
          <cell r="BG227">
            <v>0</v>
          </cell>
          <cell r="BM227" t="str">
            <v>Tim Durrant</v>
          </cell>
          <cell r="BN227">
            <v>42771.088125000002</v>
          </cell>
          <cell r="BO227" t="str">
            <v>44S70661HG023974C</v>
          </cell>
          <cell r="BP227">
            <v>6</v>
          </cell>
          <cell r="BQ227" t="str">
            <v>Card</v>
          </cell>
          <cell r="BR227" t="b">
            <v>1</v>
          </cell>
          <cell r="BS227">
            <v>2129921863921</v>
          </cell>
          <cell r="BT227" t="str">
            <v>37 Deeside</v>
          </cell>
          <cell r="BU227" t="str">
            <v>Whitby</v>
          </cell>
          <cell r="BV227" t="str">
            <v>Ellesmere Port</v>
          </cell>
          <cell r="BW227" t="str">
            <v>Cheshire</v>
          </cell>
          <cell r="BX227" t="str">
            <v>CH65 6RG</v>
          </cell>
          <cell r="BY227" t="str">
            <v>mozzer2909@gmail.com</v>
          </cell>
          <cell r="BZ227" t="str">
            <v>0151 201 0779</v>
          </cell>
          <cell r="CA227">
            <v>7469716845</v>
          </cell>
        </row>
        <row r="228">
          <cell r="A228">
            <v>229</v>
          </cell>
          <cell r="B228">
            <v>34860</v>
          </cell>
          <cell r="C228">
            <v>2770095</v>
          </cell>
          <cell r="D228" t="b">
            <v>1</v>
          </cell>
          <cell r="E228" t="str">
            <v>John</v>
          </cell>
          <cell r="F228" t="str">
            <v>Nicholls</v>
          </cell>
          <cell r="G228" t="str">
            <v>John NICHOLLS</v>
          </cell>
          <cell r="H228" t="str">
            <v>Sale Harriers Manchester</v>
          </cell>
          <cell r="I228" t="str">
            <v>School ..</v>
          </cell>
          <cell r="J228" t="str">
            <v>Masters (M)</v>
          </cell>
          <cell r="K228" t="str">
            <v>Male</v>
          </cell>
          <cell r="L228" t="str">
            <v>Birth</v>
          </cell>
          <cell r="M228" t="str">
            <v>Warrington</v>
          </cell>
          <cell r="N228">
            <v>23986</v>
          </cell>
          <cell r="O228">
            <v>0</v>
          </cell>
          <cell r="Q228">
            <v>0</v>
          </cell>
          <cell r="S228">
            <v>0</v>
          </cell>
          <cell r="U228">
            <v>0</v>
          </cell>
          <cell r="W228">
            <v>0</v>
          </cell>
          <cell r="Y228">
            <v>0</v>
          </cell>
          <cell r="AA228">
            <v>0</v>
          </cell>
          <cell r="AC228">
            <v>0</v>
          </cell>
          <cell r="AE228">
            <v>0</v>
          </cell>
          <cell r="AM228">
            <v>0</v>
          </cell>
          <cell r="AS228">
            <v>0</v>
          </cell>
          <cell r="AU228">
            <v>0</v>
          </cell>
          <cell r="AW228">
            <v>0</v>
          </cell>
          <cell r="AY228">
            <v>0</v>
          </cell>
          <cell r="BA228">
            <v>1</v>
          </cell>
          <cell r="BB228">
            <v>13</v>
          </cell>
          <cell r="BC228">
            <v>0</v>
          </cell>
          <cell r="BE228">
            <v>0</v>
          </cell>
          <cell r="BG228">
            <v>0</v>
          </cell>
          <cell r="BM228" t="str">
            <v>Dennis roscoe</v>
          </cell>
          <cell r="BN228">
            <v>42860.548425925925</v>
          </cell>
          <cell r="BO228" t="str">
            <v>1U1088360E6400247</v>
          </cell>
          <cell r="BP228">
            <v>6</v>
          </cell>
          <cell r="BQ228" t="str">
            <v>Card</v>
          </cell>
          <cell r="BR228" t="b">
            <v>1</v>
          </cell>
          <cell r="BS228">
            <v>26292375736055</v>
          </cell>
          <cell r="BT228" t="str">
            <v>160 London rd</v>
          </cell>
          <cell r="BU228" t="str">
            <v>Stochtonheath</v>
          </cell>
          <cell r="BV228" t="str">
            <v>Warrington</v>
          </cell>
          <cell r="BW228" t="str">
            <v>Cheshire</v>
          </cell>
          <cell r="BX228" t="str">
            <v>Wa4 6 le</v>
          </cell>
          <cell r="BY228" t="str">
            <v>john010965@aol.com</v>
          </cell>
          <cell r="BZ228" t="str">
            <v>01925 262926</v>
          </cell>
          <cell r="CA228">
            <v>7768421304</v>
          </cell>
        </row>
        <row r="229">
          <cell r="A229">
            <v>230</v>
          </cell>
          <cell r="B229">
            <v>34537</v>
          </cell>
          <cell r="C229">
            <v>3005181</v>
          </cell>
          <cell r="D229" t="b">
            <v>1</v>
          </cell>
          <cell r="E229" t="str">
            <v>Daniel</v>
          </cell>
          <cell r="F229" t="str">
            <v>Pagan</v>
          </cell>
          <cell r="G229" t="str">
            <v>Daniel PAGAN</v>
          </cell>
          <cell r="H229" t="str">
            <v>West Cheshire AC</v>
          </cell>
          <cell r="I229" t="str">
            <v>Chester Catholic High</v>
          </cell>
          <cell r="J229" t="str">
            <v>U17 Men</v>
          </cell>
          <cell r="K229" t="str">
            <v>Male</v>
          </cell>
          <cell r="L229" t="str">
            <v>Birth</v>
          </cell>
          <cell r="M229" t="str">
            <v>Chester</v>
          </cell>
          <cell r="N229">
            <v>37165</v>
          </cell>
          <cell r="O229">
            <v>0</v>
          </cell>
          <cell r="Q229">
            <v>0</v>
          </cell>
          <cell r="S229">
            <v>3</v>
          </cell>
          <cell r="T229" t="str">
            <v>X</v>
          </cell>
          <cell r="U229">
            <v>0</v>
          </cell>
          <cell r="W229">
            <v>0</v>
          </cell>
          <cell r="Y229">
            <v>0</v>
          </cell>
          <cell r="AA229">
            <v>0</v>
          </cell>
          <cell r="AC229">
            <v>0</v>
          </cell>
          <cell r="AE229">
            <v>0</v>
          </cell>
          <cell r="AM229">
            <v>0</v>
          </cell>
          <cell r="AS229">
            <v>0</v>
          </cell>
          <cell r="AU229">
            <v>0</v>
          </cell>
          <cell r="AW229">
            <v>0</v>
          </cell>
          <cell r="AY229">
            <v>0</v>
          </cell>
          <cell r="BA229">
            <v>0</v>
          </cell>
          <cell r="BC229">
            <v>0</v>
          </cell>
          <cell r="BE229">
            <v>0</v>
          </cell>
          <cell r="BG229">
            <v>0</v>
          </cell>
          <cell r="BM229" t="str">
            <v>Dan Gilroy</v>
          </cell>
          <cell r="BN229">
            <v>42799.511736111112</v>
          </cell>
          <cell r="BO229">
            <v>0</v>
          </cell>
          <cell r="BP229">
            <v>6</v>
          </cell>
          <cell r="BQ229" t="str">
            <v>Card</v>
          </cell>
          <cell r="BR229" t="b">
            <v>0</v>
          </cell>
          <cell r="BS229">
            <v>9801121867201</v>
          </cell>
          <cell r="BT229" t="str">
            <v>50 Rowcliffe Avenue</v>
          </cell>
          <cell r="BV229" t="str">
            <v>Chester</v>
          </cell>
          <cell r="BW229" t="str">
            <v>Cheshire</v>
          </cell>
          <cell r="BX229" t="str">
            <v>CH4 7PW</v>
          </cell>
          <cell r="BY229" t="str">
            <v>nick@nickpagancopywriting.co.uk</v>
          </cell>
          <cell r="BZ229">
            <v>7989464320</v>
          </cell>
          <cell r="CA229">
            <v>7989464320</v>
          </cell>
        </row>
        <row r="230">
          <cell r="A230">
            <v>231</v>
          </cell>
          <cell r="B230">
            <v>34493</v>
          </cell>
          <cell r="C230">
            <v>2790661</v>
          </cell>
          <cell r="D230" t="b">
            <v>1</v>
          </cell>
          <cell r="E230" t="str">
            <v>Andrew</v>
          </cell>
          <cell r="F230" t="str">
            <v>Parker</v>
          </cell>
          <cell r="G230" t="str">
            <v>Andrew PARKER</v>
          </cell>
          <cell r="H230" t="str">
            <v>West Cheshire AC</v>
          </cell>
          <cell r="I230" t="str">
            <v>School ..</v>
          </cell>
          <cell r="J230" t="str">
            <v>Masters (M)</v>
          </cell>
          <cell r="K230" t="str">
            <v>Male</v>
          </cell>
          <cell r="L230" t="str">
            <v>Residency</v>
          </cell>
          <cell r="M230" t="str">
            <v>knutsford</v>
          </cell>
          <cell r="N230">
            <v>28576</v>
          </cell>
          <cell r="O230">
            <v>0</v>
          </cell>
          <cell r="Q230">
            <v>1</v>
          </cell>
          <cell r="R230">
            <v>23.9</v>
          </cell>
          <cell r="S230">
            <v>1</v>
          </cell>
          <cell r="T230">
            <v>53.5</v>
          </cell>
          <cell r="U230">
            <v>0</v>
          </cell>
          <cell r="W230">
            <v>0</v>
          </cell>
          <cell r="Y230">
            <v>0</v>
          </cell>
          <cell r="AA230">
            <v>0</v>
          </cell>
          <cell r="AC230">
            <v>0</v>
          </cell>
          <cell r="AE230">
            <v>0</v>
          </cell>
          <cell r="AM230">
            <v>0</v>
          </cell>
          <cell r="AS230">
            <v>0</v>
          </cell>
          <cell r="AU230">
            <v>0</v>
          </cell>
          <cell r="AW230">
            <v>0</v>
          </cell>
          <cell r="AY230">
            <v>0</v>
          </cell>
          <cell r="BA230">
            <v>0</v>
          </cell>
          <cell r="BC230">
            <v>0</v>
          </cell>
          <cell r="BE230">
            <v>0</v>
          </cell>
          <cell r="BG230">
            <v>0</v>
          </cell>
          <cell r="BM230" t="str">
            <v>Steve Ball</v>
          </cell>
          <cell r="BN230">
            <v>42799.070590277777</v>
          </cell>
          <cell r="BO230" t="str">
            <v>7VR855405G0607334</v>
          </cell>
          <cell r="BP230">
            <v>12</v>
          </cell>
          <cell r="BQ230" t="str">
            <v>Card</v>
          </cell>
          <cell r="BR230" t="b">
            <v>1</v>
          </cell>
          <cell r="BS230">
            <v>1978221866053</v>
          </cell>
          <cell r="BT230" t="str">
            <v>4 trevone close</v>
          </cell>
          <cell r="BV230" t="str">
            <v>knutsford</v>
          </cell>
          <cell r="BW230" t="str">
            <v>cheshire</v>
          </cell>
          <cell r="BX230" t="str">
            <v>wa16 9ej</v>
          </cell>
          <cell r="BY230" t="str">
            <v>andrew.parker@parkerspackaging.com</v>
          </cell>
          <cell r="BZ230" t="str">
            <v>Phone Number (Day)</v>
          </cell>
          <cell r="CA230">
            <v>7764291230</v>
          </cell>
          <cell r="CB230" t="b">
            <v>1</v>
          </cell>
        </row>
        <row r="231">
          <cell r="A231">
            <v>232</v>
          </cell>
          <cell r="B231">
            <v>34689</v>
          </cell>
          <cell r="C231">
            <v>3079041</v>
          </cell>
          <cell r="D231" t="b">
            <v>0</v>
          </cell>
          <cell r="E231" t="str">
            <v>Sam</v>
          </cell>
          <cell r="F231" t="str">
            <v>Paton</v>
          </cell>
          <cell r="G231" t="str">
            <v>Sam PATON</v>
          </cell>
          <cell r="H231" t="str">
            <v>West Cheshire AC</v>
          </cell>
          <cell r="I231" t="str">
            <v>Tarporley High School</v>
          </cell>
          <cell r="J231" t="str">
            <v>U17 Men</v>
          </cell>
          <cell r="K231" t="str">
            <v>Male</v>
          </cell>
          <cell r="L231" t="str">
            <v>Birth</v>
          </cell>
          <cell r="M231" t="str">
            <v>Chester</v>
          </cell>
          <cell r="N231">
            <v>37190</v>
          </cell>
          <cell r="O231">
            <v>0</v>
          </cell>
          <cell r="Q231">
            <v>3</v>
          </cell>
          <cell r="R231" t="str">
            <v>X</v>
          </cell>
          <cell r="S231">
            <v>3</v>
          </cell>
          <cell r="U231">
            <v>0</v>
          </cell>
          <cell r="W231">
            <v>0</v>
          </cell>
          <cell r="Y231">
            <v>0</v>
          </cell>
          <cell r="AA231">
            <v>0</v>
          </cell>
          <cell r="AC231">
            <v>0</v>
          </cell>
          <cell r="AE231">
            <v>0</v>
          </cell>
          <cell r="AM231">
            <v>0</v>
          </cell>
          <cell r="AS231">
            <v>0</v>
          </cell>
          <cell r="AU231">
            <v>0</v>
          </cell>
          <cell r="AW231">
            <v>0</v>
          </cell>
          <cell r="AY231">
            <v>0</v>
          </cell>
          <cell r="BA231">
            <v>0</v>
          </cell>
          <cell r="BC231">
            <v>0</v>
          </cell>
          <cell r="BE231">
            <v>0</v>
          </cell>
          <cell r="BG231">
            <v>0</v>
          </cell>
          <cell r="BM231" t="str">
            <v>John Moss</v>
          </cell>
          <cell r="BN231">
            <v>42830.510243055556</v>
          </cell>
          <cell r="BO231" t="str">
            <v>76T80959WC3118938</v>
          </cell>
          <cell r="BP231">
            <v>6</v>
          </cell>
          <cell r="BQ231" t="str">
            <v>Card</v>
          </cell>
          <cell r="BR231" t="b">
            <v>1</v>
          </cell>
          <cell r="BS231">
            <v>26100375733840</v>
          </cell>
          <cell r="BT231" t="str">
            <v>Depedene, Quarry Lane, Kelsall</v>
          </cell>
          <cell r="BV231" t="str">
            <v>Chester</v>
          </cell>
          <cell r="BW231" t="str">
            <v>Cheshire</v>
          </cell>
          <cell r="BX231" t="str">
            <v>CW6 0PD</v>
          </cell>
          <cell r="BY231" t="str">
            <v>kempdebr@gmail.com</v>
          </cell>
          <cell r="BZ231">
            <v>7806570081</v>
          </cell>
          <cell r="CA231">
            <v>7806570081</v>
          </cell>
        </row>
        <row r="232">
          <cell r="A232">
            <v>233</v>
          </cell>
          <cell r="B232">
            <v>33065</v>
          </cell>
          <cell r="C232">
            <v>3373080</v>
          </cell>
          <cell r="D232" t="b">
            <v>1</v>
          </cell>
          <cell r="E232" t="str">
            <v>Edward</v>
          </cell>
          <cell r="F232" t="str">
            <v>Pettitt</v>
          </cell>
          <cell r="G232" t="str">
            <v>Edward PETTITT</v>
          </cell>
          <cell r="H232" t="str">
            <v>Vale Royal AC</v>
          </cell>
          <cell r="I232" t="str">
            <v>sandbach school</v>
          </cell>
          <cell r="J232" t="str">
            <v>U15 Boys</v>
          </cell>
          <cell r="K232" t="str">
            <v>Male</v>
          </cell>
          <cell r="L232" t="str">
            <v>Birth</v>
          </cell>
          <cell r="M232" t="str">
            <v>crewe</v>
          </cell>
          <cell r="N232">
            <v>37717</v>
          </cell>
          <cell r="O232">
            <v>0</v>
          </cell>
          <cell r="Q232">
            <v>0</v>
          </cell>
          <cell r="S232">
            <v>0</v>
          </cell>
          <cell r="U232">
            <v>0</v>
          </cell>
          <cell r="W232">
            <v>4</v>
          </cell>
          <cell r="X232">
            <v>4.4400000000000004</v>
          </cell>
          <cell r="Y232">
            <v>0</v>
          </cell>
          <cell r="AA232">
            <v>0</v>
          </cell>
          <cell r="AC232">
            <v>0</v>
          </cell>
          <cell r="AE232">
            <v>0</v>
          </cell>
          <cell r="AM232">
            <v>0</v>
          </cell>
          <cell r="AS232">
            <v>0</v>
          </cell>
          <cell r="AU232">
            <v>0</v>
          </cell>
          <cell r="AW232">
            <v>0</v>
          </cell>
          <cell r="AY232">
            <v>0</v>
          </cell>
          <cell r="BA232">
            <v>0</v>
          </cell>
          <cell r="BC232">
            <v>0</v>
          </cell>
          <cell r="BE232">
            <v>0</v>
          </cell>
          <cell r="BG232">
            <v>0</v>
          </cell>
          <cell r="BM232" t="str">
            <v>andrew carter</v>
          </cell>
          <cell r="BN232">
            <v>42843.013495370367</v>
          </cell>
          <cell r="BO232" t="str">
            <v>25E79884LF0673814</v>
          </cell>
          <cell r="BP232">
            <v>6</v>
          </cell>
          <cell r="BQ232" t="str">
            <v>Card</v>
          </cell>
          <cell r="BR232" t="b">
            <v>1</v>
          </cell>
          <cell r="BS232">
            <v>60403431981449</v>
          </cell>
          <cell r="BT232" t="str">
            <v>4 asquith close</v>
          </cell>
          <cell r="BV232" t="str">
            <v>haslington</v>
          </cell>
          <cell r="BW232" t="str">
            <v>cheshire</v>
          </cell>
          <cell r="BX232" t="str">
            <v>cw1 5tx</v>
          </cell>
          <cell r="BY232" t="str">
            <v>gill.pettittt31@btinternet.com</v>
          </cell>
          <cell r="BZ232" t="str">
            <v>07733 191847</v>
          </cell>
          <cell r="CA232" t="str">
            <v>01270 583878</v>
          </cell>
        </row>
        <row r="233">
          <cell r="A233">
            <v>234</v>
          </cell>
          <cell r="B233">
            <v>32720</v>
          </cell>
          <cell r="C233">
            <v>3329592</v>
          </cell>
          <cell r="D233" t="b">
            <v>1</v>
          </cell>
          <cell r="E233" t="str">
            <v>Finley</v>
          </cell>
          <cell r="F233" t="str">
            <v>Proffitt</v>
          </cell>
          <cell r="G233" t="str">
            <v>Finley PROFFITT</v>
          </cell>
          <cell r="H233" t="str">
            <v>Macclesfield Harriers &amp; AC</v>
          </cell>
          <cell r="I233" t="str">
            <v>Tytherington</v>
          </cell>
          <cell r="J233" t="str">
            <v>U15 Boys</v>
          </cell>
          <cell r="K233" t="str">
            <v>Male</v>
          </cell>
          <cell r="L233" t="str">
            <v>Birth</v>
          </cell>
          <cell r="M233" t="str">
            <v>Macclesfield</v>
          </cell>
          <cell r="N233">
            <v>37741</v>
          </cell>
          <cell r="O233">
            <v>0</v>
          </cell>
          <cell r="Q233">
            <v>0</v>
          </cell>
          <cell r="S233">
            <v>0</v>
          </cell>
          <cell r="U233">
            <v>4</v>
          </cell>
          <cell r="V233">
            <v>2.1793999999999998</v>
          </cell>
          <cell r="W233">
            <v>4</v>
          </cell>
          <cell r="X233">
            <v>4.2241999999999997</v>
          </cell>
          <cell r="Y233">
            <v>0</v>
          </cell>
          <cell r="AA233">
            <v>0</v>
          </cell>
          <cell r="AC233">
            <v>0</v>
          </cell>
          <cell r="AE233">
            <v>0</v>
          </cell>
          <cell r="AM233">
            <v>0</v>
          </cell>
          <cell r="AS233">
            <v>0</v>
          </cell>
          <cell r="AU233">
            <v>0</v>
          </cell>
          <cell r="AW233">
            <v>0</v>
          </cell>
          <cell r="AY233">
            <v>0</v>
          </cell>
          <cell r="BA233">
            <v>0</v>
          </cell>
          <cell r="BC233">
            <v>0</v>
          </cell>
          <cell r="BE233">
            <v>0</v>
          </cell>
          <cell r="BG233">
            <v>0</v>
          </cell>
          <cell r="BM233" t="str">
            <v>Coach ..</v>
          </cell>
          <cell r="BN233">
            <v>43043.596053240741</v>
          </cell>
          <cell r="BO233" t="str">
            <v>2RD09471CN8488944</v>
          </cell>
          <cell r="BP233">
            <v>12</v>
          </cell>
          <cell r="BQ233" t="str">
            <v>Bank</v>
          </cell>
          <cell r="BR233" t="b">
            <v>1</v>
          </cell>
          <cell r="BS233">
            <v>22871443972709</v>
          </cell>
          <cell r="BT233" t="str">
            <v>40 Orme Crescent</v>
          </cell>
          <cell r="BV233" t="str">
            <v>Macclesfield</v>
          </cell>
          <cell r="BW233" t="str">
            <v>Cheshire</v>
          </cell>
          <cell r="BX233" t="str">
            <v>SK10 2HS</v>
          </cell>
          <cell r="BY233" t="str">
            <v>ndproff@talktalk.net</v>
          </cell>
          <cell r="BZ233">
            <v>7775532425</v>
          </cell>
          <cell r="CA233">
            <v>7775532425</v>
          </cell>
        </row>
        <row r="234">
          <cell r="A234">
            <v>235</v>
          </cell>
          <cell r="B234">
            <v>34327</v>
          </cell>
          <cell r="C234">
            <v>3272715</v>
          </cell>
          <cell r="D234" t="b">
            <v>1</v>
          </cell>
          <cell r="E234" t="str">
            <v>Will</v>
          </cell>
          <cell r="F234" t="str">
            <v>Rattray</v>
          </cell>
          <cell r="G234" t="str">
            <v>Will RATTRAY</v>
          </cell>
          <cell r="H234" t="str">
            <v>West Cheshire AC</v>
          </cell>
          <cell r="I234" t="str">
            <v>Weaverham High School</v>
          </cell>
          <cell r="J234" t="str">
            <v>U17 Men</v>
          </cell>
          <cell r="K234" t="str">
            <v>Male</v>
          </cell>
          <cell r="L234" t="str">
            <v>Residency</v>
          </cell>
          <cell r="M234" t="str">
            <v>Town/City Place of Birth ...</v>
          </cell>
          <cell r="N234">
            <v>36882</v>
          </cell>
          <cell r="O234">
            <v>0</v>
          </cell>
          <cell r="Q234">
            <v>0</v>
          </cell>
          <cell r="S234">
            <v>0</v>
          </cell>
          <cell r="U234">
            <v>0</v>
          </cell>
          <cell r="W234">
            <v>0</v>
          </cell>
          <cell r="Y234">
            <v>0</v>
          </cell>
          <cell r="AA234">
            <v>0</v>
          </cell>
          <cell r="AC234">
            <v>0</v>
          </cell>
          <cell r="AE234">
            <v>0</v>
          </cell>
          <cell r="AM234">
            <v>0</v>
          </cell>
          <cell r="AS234">
            <v>0</v>
          </cell>
          <cell r="AU234">
            <v>0</v>
          </cell>
          <cell r="AW234">
            <v>0</v>
          </cell>
          <cell r="AY234">
            <v>0</v>
          </cell>
          <cell r="BA234">
            <v>0</v>
          </cell>
          <cell r="BC234">
            <v>3</v>
          </cell>
          <cell r="BD234">
            <v>36.450000000000003</v>
          </cell>
          <cell r="BE234">
            <v>0</v>
          </cell>
          <cell r="BG234">
            <v>0</v>
          </cell>
          <cell r="BM234" t="str">
            <v>Coach ..</v>
          </cell>
          <cell r="BN234">
            <v>42740.20449074074</v>
          </cell>
          <cell r="BO234" t="str">
            <v>1383739471585082A</v>
          </cell>
          <cell r="BP234">
            <v>6</v>
          </cell>
          <cell r="BQ234" t="str">
            <v>Card</v>
          </cell>
          <cell r="BR234" t="b">
            <v>1</v>
          </cell>
          <cell r="BS234">
            <v>15907741636456</v>
          </cell>
          <cell r="BT234" t="str">
            <v>4 Esthers Lane</v>
          </cell>
          <cell r="BU234" t="str">
            <v>Weaverham</v>
          </cell>
          <cell r="BV234" t="str">
            <v>Northwich</v>
          </cell>
          <cell r="BW234" t="str">
            <v>Cheshire</v>
          </cell>
          <cell r="BX234" t="str">
            <v>CW8 3JR</v>
          </cell>
          <cell r="BY234" t="str">
            <v>ruthrattray@hotmail.co.uk</v>
          </cell>
          <cell r="CA234" t="str">
            <v>07854 561574</v>
          </cell>
        </row>
        <row r="235">
          <cell r="A235">
            <v>236</v>
          </cell>
          <cell r="B235">
            <v>34525</v>
          </cell>
          <cell r="C235">
            <v>3455706</v>
          </cell>
          <cell r="D235" t="b">
            <v>1</v>
          </cell>
          <cell r="E235" t="str">
            <v>Jamie</v>
          </cell>
          <cell r="F235" t="str">
            <v>Richardson</v>
          </cell>
          <cell r="G235" t="str">
            <v>Jamie RICHARDSON</v>
          </cell>
          <cell r="H235" t="str">
            <v>West Cheshire AC</v>
          </cell>
          <cell r="I235" t="str">
            <v>Tarporley High Scholl</v>
          </cell>
          <cell r="J235" t="str">
            <v>U13 Boys</v>
          </cell>
          <cell r="K235" t="str">
            <v>Male</v>
          </cell>
          <cell r="L235" t="str">
            <v>Birth</v>
          </cell>
          <cell r="M235" t="str">
            <v>Chester</v>
          </cell>
          <cell r="N235">
            <v>38255</v>
          </cell>
          <cell r="O235">
            <v>0</v>
          </cell>
          <cell r="Q235">
            <v>0</v>
          </cell>
          <cell r="S235">
            <v>0</v>
          </cell>
          <cell r="U235">
            <v>5</v>
          </cell>
          <cell r="V235">
            <v>2.294</v>
          </cell>
          <cell r="W235">
            <v>0</v>
          </cell>
          <cell r="Y235">
            <v>0</v>
          </cell>
          <cell r="AA235">
            <v>0</v>
          </cell>
          <cell r="AC235">
            <v>0</v>
          </cell>
          <cell r="AE235">
            <v>0</v>
          </cell>
          <cell r="AM235">
            <v>0</v>
          </cell>
          <cell r="AS235">
            <v>0</v>
          </cell>
          <cell r="AU235">
            <v>0</v>
          </cell>
          <cell r="AW235">
            <v>0</v>
          </cell>
          <cell r="AY235">
            <v>0</v>
          </cell>
          <cell r="BA235">
            <v>0</v>
          </cell>
          <cell r="BC235">
            <v>0</v>
          </cell>
          <cell r="BE235">
            <v>0</v>
          </cell>
          <cell r="BG235">
            <v>0</v>
          </cell>
          <cell r="BM235" t="str">
            <v>Tim Durrant</v>
          </cell>
          <cell r="BN235">
            <v>42799.434120370373</v>
          </cell>
          <cell r="BO235" t="str">
            <v>4BF04056E54821043</v>
          </cell>
          <cell r="BP235">
            <v>6</v>
          </cell>
          <cell r="BQ235" t="str">
            <v>Card</v>
          </cell>
          <cell r="BR235" t="b">
            <v>1</v>
          </cell>
          <cell r="BS235">
            <v>2235321866955</v>
          </cell>
          <cell r="BT235" t="str">
            <v>2 Church Street North</v>
          </cell>
          <cell r="BV235" t="str">
            <v>Kelsall</v>
          </cell>
          <cell r="BW235" t="str">
            <v>Cheshire</v>
          </cell>
          <cell r="BX235" t="str">
            <v>CW6 0QH</v>
          </cell>
          <cell r="BY235" t="str">
            <v>neil.abbey@btinternet.com</v>
          </cell>
          <cell r="BZ235" t="str">
            <v>01829 759366</v>
          </cell>
        </row>
        <row r="236">
          <cell r="A236">
            <v>237</v>
          </cell>
          <cell r="B236">
            <v>33670</v>
          </cell>
          <cell r="C236">
            <v>3615491</v>
          </cell>
          <cell r="D236" t="b">
            <v>1</v>
          </cell>
          <cell r="E236" t="str">
            <v>Jake</v>
          </cell>
          <cell r="F236" t="str">
            <v>Roberts</v>
          </cell>
          <cell r="G236" t="str">
            <v>Jake ROBERTS</v>
          </cell>
          <cell r="H236" t="str">
            <v>Macclesfield Harriers &amp; AC</v>
          </cell>
          <cell r="I236" t="str">
            <v>Holmes Chapel Comprehensive School</v>
          </cell>
          <cell r="J236" t="str">
            <v>U15 Boys</v>
          </cell>
          <cell r="K236" t="str">
            <v>Male</v>
          </cell>
          <cell r="L236" t="str">
            <v>Residency</v>
          </cell>
          <cell r="M236" t="str">
            <v>Wythenshawe, Manchester</v>
          </cell>
          <cell r="N236">
            <v>37906</v>
          </cell>
          <cell r="O236">
            <v>0</v>
          </cell>
          <cell r="Q236">
            <v>0</v>
          </cell>
          <cell r="S236">
            <v>4</v>
          </cell>
          <cell r="T236">
            <v>55</v>
          </cell>
          <cell r="U236">
            <v>4</v>
          </cell>
          <cell r="V236">
            <v>2.4300000000000002</v>
          </cell>
          <cell r="W236">
            <v>0</v>
          </cell>
          <cell r="Y236">
            <v>0</v>
          </cell>
          <cell r="AA236">
            <v>0</v>
          </cell>
          <cell r="AC236">
            <v>0</v>
          </cell>
          <cell r="AE236">
            <v>0</v>
          </cell>
          <cell r="AM236">
            <v>0</v>
          </cell>
          <cell r="AS236">
            <v>0</v>
          </cell>
          <cell r="AU236">
            <v>0</v>
          </cell>
          <cell r="AW236">
            <v>4</v>
          </cell>
          <cell r="AX236">
            <v>3.74</v>
          </cell>
          <cell r="AY236">
            <v>0</v>
          </cell>
          <cell r="BA236">
            <v>0</v>
          </cell>
          <cell r="BC236">
            <v>0</v>
          </cell>
          <cell r="BE236">
            <v>0</v>
          </cell>
          <cell r="BG236">
            <v>0</v>
          </cell>
          <cell r="BM236" t="str">
            <v>Coach ..</v>
          </cell>
          <cell r="BN236">
            <v>42848.399641203701</v>
          </cell>
          <cell r="BO236" t="str">
            <v>8MT48985G4082731L</v>
          </cell>
          <cell r="BP236">
            <v>18</v>
          </cell>
          <cell r="BQ236" t="str">
            <v>Card</v>
          </cell>
          <cell r="BR236" t="b">
            <v>1</v>
          </cell>
          <cell r="BS236">
            <v>12103399722688</v>
          </cell>
          <cell r="BT236" t="str">
            <v>11 Woodlands Drive</v>
          </cell>
          <cell r="BU236" t="str">
            <v>Goostrey</v>
          </cell>
          <cell r="BV236" t="str">
            <v>Crewe</v>
          </cell>
          <cell r="BW236" t="str">
            <v>Cheshire</v>
          </cell>
          <cell r="BX236" t="str">
            <v>CW4 8JH</v>
          </cell>
          <cell r="BY236" t="str">
            <v>jake567nr@gmail.com</v>
          </cell>
          <cell r="BZ236" t="str">
            <v>01477 544303</v>
          </cell>
          <cell r="CA236" t="str">
            <v>07899 903526</v>
          </cell>
        </row>
        <row r="237">
          <cell r="A237">
            <v>238</v>
          </cell>
          <cell r="B237">
            <v>34557</v>
          </cell>
          <cell r="C237">
            <v>3146780</v>
          </cell>
          <cell r="D237" t="b">
            <v>1</v>
          </cell>
          <cell r="E237" t="str">
            <v>Sion</v>
          </cell>
          <cell r="F237" t="str">
            <v>Roberts</v>
          </cell>
          <cell r="G237" t="str">
            <v>Sion ROBERTS</v>
          </cell>
          <cell r="H237" t="str">
            <v>West Cheshire AC</v>
          </cell>
          <cell r="I237" t="str">
            <v>Tarporley High School</v>
          </cell>
          <cell r="J237" t="str">
            <v>U17 Men</v>
          </cell>
          <cell r="K237" t="str">
            <v>Male</v>
          </cell>
          <cell r="L237" t="str">
            <v>Birth</v>
          </cell>
          <cell r="M237" t="str">
            <v>Chester</v>
          </cell>
          <cell r="N237">
            <v>37308</v>
          </cell>
          <cell r="O237">
            <v>0</v>
          </cell>
          <cell r="Q237">
            <v>0</v>
          </cell>
          <cell r="S237">
            <v>0</v>
          </cell>
          <cell r="U237">
            <v>0</v>
          </cell>
          <cell r="W237">
            <v>0</v>
          </cell>
          <cell r="Y237">
            <v>0</v>
          </cell>
          <cell r="AA237">
            <v>0</v>
          </cell>
          <cell r="AC237">
            <v>0</v>
          </cell>
          <cell r="AE237">
            <v>0</v>
          </cell>
          <cell r="AM237">
            <v>3</v>
          </cell>
          <cell r="AN237" t="str">
            <v>10.23.1</v>
          </cell>
          <cell r="AS237">
            <v>0</v>
          </cell>
          <cell r="AU237">
            <v>0</v>
          </cell>
          <cell r="AW237">
            <v>0</v>
          </cell>
          <cell r="AY237">
            <v>0</v>
          </cell>
          <cell r="BA237">
            <v>0</v>
          </cell>
          <cell r="BC237">
            <v>0</v>
          </cell>
          <cell r="BE237">
            <v>0</v>
          </cell>
          <cell r="BG237">
            <v>0</v>
          </cell>
          <cell r="BM237" t="str">
            <v>Tim Durrant</v>
          </cell>
          <cell r="BN237">
            <v>42799.590682870374</v>
          </cell>
          <cell r="BO237" t="str">
            <v>2WR79390DH451804H</v>
          </cell>
          <cell r="BP237">
            <v>6</v>
          </cell>
          <cell r="BQ237" t="str">
            <v>Card</v>
          </cell>
          <cell r="BR237" t="b">
            <v>1</v>
          </cell>
          <cell r="BS237">
            <v>1023121867615</v>
          </cell>
          <cell r="BT237" t="str">
            <v>11 Rue de Bohars</v>
          </cell>
          <cell r="BV237" t="str">
            <v>Tarporley</v>
          </cell>
          <cell r="BW237" t="str">
            <v>Cheshire</v>
          </cell>
          <cell r="BX237" t="str">
            <v>CW6 9HF</v>
          </cell>
          <cell r="BY237" t="str">
            <v>Robbo1121@live.co.uk</v>
          </cell>
          <cell r="BZ237" t="str">
            <v>01829 730373</v>
          </cell>
          <cell r="CA237">
            <v>7974815983</v>
          </cell>
        </row>
        <row r="238">
          <cell r="A238">
            <v>239</v>
          </cell>
          <cell r="B238">
            <v>34503</v>
          </cell>
          <cell r="C238">
            <v>3329551</v>
          </cell>
          <cell r="D238" t="b">
            <v>1</v>
          </cell>
          <cell r="E238" t="str">
            <v>Thomas</v>
          </cell>
          <cell r="F238" t="str">
            <v>Roberts</v>
          </cell>
          <cell r="G238" t="str">
            <v>Thomas ROBERTS</v>
          </cell>
          <cell r="H238" t="str">
            <v>Macclesfield Harriers &amp; AC</v>
          </cell>
          <cell r="I238" t="str">
            <v>School ..</v>
          </cell>
          <cell r="J238" t="str">
            <v>U15 Boys</v>
          </cell>
          <cell r="K238" t="str">
            <v>Male</v>
          </cell>
          <cell r="L238" t="str">
            <v>Birth</v>
          </cell>
          <cell r="M238" t="str">
            <v>Macclesfield</v>
          </cell>
          <cell r="N238">
            <v>38171</v>
          </cell>
          <cell r="O238">
            <v>0</v>
          </cell>
          <cell r="Q238">
            <v>0</v>
          </cell>
          <cell r="S238">
            <v>0</v>
          </cell>
          <cell r="U238">
            <v>0</v>
          </cell>
          <cell r="W238">
            <v>4</v>
          </cell>
          <cell r="X238">
            <v>5.05</v>
          </cell>
          <cell r="Y238">
            <v>0</v>
          </cell>
          <cell r="AA238">
            <v>0</v>
          </cell>
          <cell r="AC238">
            <v>0</v>
          </cell>
          <cell r="AE238">
            <v>0</v>
          </cell>
          <cell r="AM238">
            <v>0</v>
          </cell>
          <cell r="AS238">
            <v>0</v>
          </cell>
          <cell r="AU238">
            <v>0</v>
          </cell>
          <cell r="AW238">
            <v>0</v>
          </cell>
          <cell r="AY238">
            <v>0</v>
          </cell>
          <cell r="BA238">
            <v>0</v>
          </cell>
          <cell r="BC238">
            <v>0</v>
          </cell>
          <cell r="BE238">
            <v>0</v>
          </cell>
          <cell r="BG238">
            <v>4</v>
          </cell>
          <cell r="BH238">
            <v>22.2</v>
          </cell>
          <cell r="BM238" t="str">
            <v>Coach ..</v>
          </cell>
          <cell r="BN238">
            <v>42799.203900462962</v>
          </cell>
          <cell r="BO238" t="str">
            <v>9Y27973295128030S</v>
          </cell>
          <cell r="BP238">
            <v>12</v>
          </cell>
          <cell r="BQ238" t="str">
            <v>Card</v>
          </cell>
          <cell r="BR238" t="b">
            <v>1</v>
          </cell>
          <cell r="BS238">
            <v>3720421866410</v>
          </cell>
          <cell r="BT238" t="str">
            <v>10 Ecton Avenue</v>
          </cell>
          <cell r="BV238" t="str">
            <v>Macclesfield</v>
          </cell>
          <cell r="BW238" t="str">
            <v>Cheshire</v>
          </cell>
          <cell r="BX238" t="str">
            <v>SK10 1QS</v>
          </cell>
          <cell r="BY238" t="str">
            <v>karen.roberts100@ntlworld.com</v>
          </cell>
          <cell r="BZ238">
            <v>1625869201</v>
          </cell>
          <cell r="CA238">
            <v>7922097265</v>
          </cell>
        </row>
        <row r="239">
          <cell r="A239">
            <v>240</v>
          </cell>
          <cell r="B239">
            <v>35058</v>
          </cell>
          <cell r="C239">
            <v>3287351</v>
          </cell>
          <cell r="D239" t="b">
            <v>1</v>
          </cell>
          <cell r="E239" t="str">
            <v>Josh</v>
          </cell>
          <cell r="F239" t="str">
            <v>Robertson</v>
          </cell>
          <cell r="G239" t="str">
            <v>Josh ROBERTSON</v>
          </cell>
          <cell r="H239" t="str">
            <v>City of Stoke AC</v>
          </cell>
          <cell r="I239" t="str">
            <v>Congleton high School</v>
          </cell>
          <cell r="J239" t="str">
            <v>U17 Men</v>
          </cell>
          <cell r="K239" t="str">
            <v>Male</v>
          </cell>
          <cell r="L239" t="str">
            <v>Birth</v>
          </cell>
          <cell r="M239" t="str">
            <v>Nuneaton3287351</v>
          </cell>
          <cell r="N239">
            <v>36879</v>
          </cell>
          <cell r="O239">
            <v>0</v>
          </cell>
          <cell r="Q239">
            <v>0</v>
          </cell>
          <cell r="S239">
            <v>0</v>
          </cell>
          <cell r="U239">
            <v>0</v>
          </cell>
          <cell r="W239">
            <v>0</v>
          </cell>
          <cell r="Y239">
            <v>0</v>
          </cell>
          <cell r="AA239">
            <v>0</v>
          </cell>
          <cell r="AC239">
            <v>0</v>
          </cell>
          <cell r="AE239">
            <v>0</v>
          </cell>
          <cell r="AM239">
            <v>0</v>
          </cell>
          <cell r="AS239">
            <v>0</v>
          </cell>
          <cell r="AU239">
            <v>0</v>
          </cell>
          <cell r="AW239">
            <v>0</v>
          </cell>
          <cell r="AY239">
            <v>0</v>
          </cell>
          <cell r="BA239">
            <v>0</v>
          </cell>
          <cell r="BC239">
            <v>0</v>
          </cell>
          <cell r="BE239">
            <v>0</v>
          </cell>
          <cell r="BG239">
            <v>3</v>
          </cell>
          <cell r="BH239">
            <v>41.35</v>
          </cell>
          <cell r="BM239" t="str">
            <v>Coach ..</v>
          </cell>
          <cell r="BN239">
            <v>42921.010069444441</v>
          </cell>
          <cell r="BO239">
            <v>0</v>
          </cell>
          <cell r="BP239">
            <v>6</v>
          </cell>
          <cell r="BQ239" t="str">
            <v>Card</v>
          </cell>
          <cell r="BR239" t="b">
            <v>0</v>
          </cell>
          <cell r="BS239">
            <v>19122729661199</v>
          </cell>
          <cell r="BT239" t="str">
            <v>27 isis close</v>
          </cell>
          <cell r="BV239" t="str">
            <v>Congleton</v>
          </cell>
          <cell r="BW239" t="str">
            <v>Cheshire</v>
          </cell>
          <cell r="BX239" t="str">
            <v>CW12 3RT</v>
          </cell>
          <cell r="BY239" t="str">
            <v>emramary1@hotmail.co.uk</v>
          </cell>
          <cell r="BZ239" t="str">
            <v>Phone Number (Day)</v>
          </cell>
          <cell r="CA239">
            <v>7738409485</v>
          </cell>
        </row>
        <row r="240">
          <cell r="A240">
            <v>241</v>
          </cell>
          <cell r="B240">
            <v>33429</v>
          </cell>
          <cell r="C240">
            <v>3022515</v>
          </cell>
          <cell r="D240" t="b">
            <v>1</v>
          </cell>
          <cell r="E240" t="str">
            <v>Sam</v>
          </cell>
          <cell r="F240" t="str">
            <v>Rostron</v>
          </cell>
          <cell r="G240" t="str">
            <v>Sam ROSTRON</v>
          </cell>
          <cell r="H240" t="str">
            <v>Warrington A C</v>
          </cell>
          <cell r="I240" t="str">
            <v>Appleton College</v>
          </cell>
          <cell r="J240" t="str">
            <v>U20 Men</v>
          </cell>
          <cell r="K240" t="str">
            <v>Male</v>
          </cell>
          <cell r="L240" t="str">
            <v>Birth</v>
          </cell>
          <cell r="M240" t="str">
            <v>Warrington</v>
          </cell>
          <cell r="N240">
            <v>36718</v>
          </cell>
          <cell r="O240">
            <v>0</v>
          </cell>
          <cell r="Q240">
            <v>0</v>
          </cell>
          <cell r="S240">
            <v>0</v>
          </cell>
          <cell r="U240">
            <v>0</v>
          </cell>
          <cell r="W240">
            <v>2</v>
          </cell>
          <cell r="X240">
            <v>4.1836000000000002</v>
          </cell>
          <cell r="Y240">
            <v>0</v>
          </cell>
          <cell r="AA240">
            <v>0</v>
          </cell>
          <cell r="AC240">
            <v>0</v>
          </cell>
          <cell r="AE240">
            <v>0</v>
          </cell>
          <cell r="AM240">
            <v>0</v>
          </cell>
          <cell r="AS240">
            <v>0</v>
          </cell>
          <cell r="AU240">
            <v>0</v>
          </cell>
          <cell r="AW240">
            <v>0</v>
          </cell>
          <cell r="AY240">
            <v>0</v>
          </cell>
          <cell r="BA240">
            <v>0</v>
          </cell>
          <cell r="BC240">
            <v>0</v>
          </cell>
          <cell r="BE240">
            <v>0</v>
          </cell>
          <cell r="BG240">
            <v>0</v>
          </cell>
          <cell r="BM240" t="str">
            <v>Julian Field</v>
          </cell>
          <cell r="BN240">
            <v>42846.022928240738</v>
          </cell>
          <cell r="BO240" t="str">
            <v>04F99515B5456391G</v>
          </cell>
          <cell r="BP240">
            <v>6</v>
          </cell>
          <cell r="BQ240" t="str">
            <v>Card</v>
          </cell>
          <cell r="BR240" t="b">
            <v>1</v>
          </cell>
          <cell r="BS240">
            <v>1234545808785</v>
          </cell>
          <cell r="BT240" t="str">
            <v>54 Hatfield Gardens</v>
          </cell>
          <cell r="BU240" t="str">
            <v>Appleton</v>
          </cell>
          <cell r="BV240" t="str">
            <v>Warrington</v>
          </cell>
          <cell r="BW240" t="str">
            <v>Cheshire</v>
          </cell>
          <cell r="BX240" t="str">
            <v>WA4 5QJ</v>
          </cell>
          <cell r="BY240" t="str">
            <v>mike@mgp-investments.com</v>
          </cell>
          <cell r="BZ240" t="str">
            <v>01925 211833</v>
          </cell>
          <cell r="CA240" t="str">
            <v>07976 953082</v>
          </cell>
          <cell r="CB240" t="b">
            <v>1</v>
          </cell>
        </row>
        <row r="241">
          <cell r="A241">
            <v>242</v>
          </cell>
          <cell r="B241">
            <v>33197</v>
          </cell>
          <cell r="C241">
            <v>2964409</v>
          </cell>
          <cell r="D241" t="b">
            <v>1</v>
          </cell>
          <cell r="E241" t="str">
            <v>Matt</v>
          </cell>
          <cell r="F241" t="str">
            <v>Rowlinson</v>
          </cell>
          <cell r="G241" t="str">
            <v>Matt ROWLINSON</v>
          </cell>
          <cell r="H241" t="str">
            <v>Vale Royal AC</v>
          </cell>
          <cell r="I241" t="str">
            <v>School ..</v>
          </cell>
          <cell r="J241" t="str">
            <v>U20 Men</v>
          </cell>
          <cell r="K241" t="str">
            <v>Male</v>
          </cell>
          <cell r="L241" t="str">
            <v>Birth</v>
          </cell>
          <cell r="M241" t="str">
            <v>Crewe</v>
          </cell>
          <cell r="N241">
            <v>35916</v>
          </cell>
          <cell r="O241">
            <v>0</v>
          </cell>
          <cell r="Q241">
            <v>0</v>
          </cell>
          <cell r="S241">
            <v>0</v>
          </cell>
          <cell r="U241">
            <v>0</v>
          </cell>
          <cell r="W241">
            <v>2</v>
          </cell>
          <cell r="X241" t="str">
            <v>X</v>
          </cell>
          <cell r="Y241">
            <v>0</v>
          </cell>
          <cell r="AA241">
            <v>0</v>
          </cell>
          <cell r="AC241">
            <v>0</v>
          </cell>
          <cell r="AE241">
            <v>0</v>
          </cell>
          <cell r="AM241">
            <v>0</v>
          </cell>
          <cell r="AS241">
            <v>0</v>
          </cell>
          <cell r="AU241">
            <v>0</v>
          </cell>
          <cell r="AW241">
            <v>0</v>
          </cell>
          <cell r="AY241">
            <v>0</v>
          </cell>
          <cell r="BA241">
            <v>0</v>
          </cell>
          <cell r="BC241">
            <v>0</v>
          </cell>
          <cell r="BE241">
            <v>0</v>
          </cell>
          <cell r="BG241">
            <v>0</v>
          </cell>
          <cell r="BM241" t="str">
            <v>Andy Carter</v>
          </cell>
          <cell r="BN241">
            <v>42844.158645833333</v>
          </cell>
          <cell r="BO241" t="str">
            <v>9ND468646U6119119</v>
          </cell>
          <cell r="BP241">
            <v>6</v>
          </cell>
          <cell r="BQ241" t="str">
            <v>Card</v>
          </cell>
          <cell r="BR241" t="b">
            <v>1</v>
          </cell>
          <cell r="BS241">
            <v>70987785898807</v>
          </cell>
          <cell r="BT241" t="str">
            <v>1b Main Road</v>
          </cell>
          <cell r="BV241" t="str">
            <v>Northwich</v>
          </cell>
          <cell r="BW241" t="str">
            <v>Cheshire</v>
          </cell>
          <cell r="BX241" t="str">
            <v>CW9 8NU</v>
          </cell>
          <cell r="BY241" t="str">
            <v>sam@pochins.com</v>
          </cell>
          <cell r="BZ241">
            <v>1606863752</v>
          </cell>
          <cell r="CA241">
            <v>7887423356</v>
          </cell>
          <cell r="CB241" t="b">
            <v>1</v>
          </cell>
        </row>
        <row r="242">
          <cell r="A242">
            <v>243</v>
          </cell>
          <cell r="B242">
            <v>32268</v>
          </cell>
          <cell r="C242">
            <v>3439703</v>
          </cell>
          <cell r="D242" t="b">
            <v>1</v>
          </cell>
          <cell r="E242" t="str">
            <v>Luke</v>
          </cell>
          <cell r="F242" t="str">
            <v>Seiler</v>
          </cell>
          <cell r="G242" t="str">
            <v>Luke SEILER</v>
          </cell>
          <cell r="H242" t="str">
            <v>Vale Royal AC</v>
          </cell>
          <cell r="I242" t="str">
            <v>Reaseheath College</v>
          </cell>
          <cell r="J242" t="str">
            <v>Senior Men</v>
          </cell>
          <cell r="K242" t="str">
            <v>Male</v>
          </cell>
          <cell r="L242" t="str">
            <v>Birth</v>
          </cell>
          <cell r="M242" t="str">
            <v>High Wycombe</v>
          </cell>
          <cell r="N242">
            <v>35635</v>
          </cell>
          <cell r="O242">
            <v>0</v>
          </cell>
          <cell r="Q242">
            <v>1</v>
          </cell>
          <cell r="R242">
            <v>25.4</v>
          </cell>
          <cell r="S242">
            <v>0</v>
          </cell>
          <cell r="U242">
            <v>0</v>
          </cell>
          <cell r="W242">
            <v>0</v>
          </cell>
          <cell r="Y242">
            <v>0</v>
          </cell>
          <cell r="AA242">
            <v>0</v>
          </cell>
          <cell r="AC242">
            <v>0</v>
          </cell>
          <cell r="AE242">
            <v>0</v>
          </cell>
          <cell r="AM242">
            <v>0</v>
          </cell>
          <cell r="AS242">
            <v>0</v>
          </cell>
          <cell r="AU242">
            <v>0</v>
          </cell>
          <cell r="AW242">
            <v>0</v>
          </cell>
          <cell r="AY242">
            <v>0</v>
          </cell>
          <cell r="BA242">
            <v>0</v>
          </cell>
          <cell r="BC242">
            <v>0</v>
          </cell>
          <cell r="BE242">
            <v>0</v>
          </cell>
          <cell r="BG242">
            <v>0</v>
          </cell>
          <cell r="BM242" t="str">
            <v>Harry Evans</v>
          </cell>
          <cell r="BN242">
            <v>42798.0468287037</v>
          </cell>
          <cell r="BO242" t="str">
            <v>44137107KD019093Y</v>
          </cell>
          <cell r="BP242">
            <v>6</v>
          </cell>
          <cell r="BQ242" t="str">
            <v>Card</v>
          </cell>
          <cell r="BR242" t="b">
            <v>1</v>
          </cell>
          <cell r="BS242">
            <v>24300102061792</v>
          </cell>
          <cell r="BT242" t="str">
            <v>30 Chelford Drive</v>
          </cell>
          <cell r="BV242" t="str">
            <v>Northwich</v>
          </cell>
          <cell r="BW242" t="str">
            <v>Cheshire</v>
          </cell>
          <cell r="BX242" t="str">
            <v>CW9 8XP</v>
          </cell>
          <cell r="BY242" t="str">
            <v>Cindyseiler@btinternet.com</v>
          </cell>
          <cell r="BZ242">
            <v>1606331469</v>
          </cell>
          <cell r="CA242">
            <v>7772457337</v>
          </cell>
        </row>
        <row r="243">
          <cell r="A243">
            <v>244</v>
          </cell>
          <cell r="B243">
            <v>34457</v>
          </cell>
          <cell r="C243">
            <v>3284212</v>
          </cell>
          <cell r="D243" t="b">
            <v>1</v>
          </cell>
          <cell r="E243" t="str">
            <v>HARRY</v>
          </cell>
          <cell r="F243" t="str">
            <v>SIMPSON</v>
          </cell>
          <cell r="G243" t="str">
            <v>Harry SIMPSON</v>
          </cell>
          <cell r="H243" t="str">
            <v>Macclesfield Harriers &amp; AC</v>
          </cell>
          <cell r="I243" t="str">
            <v>The Fallibroome Academy</v>
          </cell>
          <cell r="J243" t="str">
            <v>U20 Men</v>
          </cell>
          <cell r="K243" t="str">
            <v>Male</v>
          </cell>
          <cell r="L243" t="str">
            <v>Birth</v>
          </cell>
          <cell r="M243" t="str">
            <v>Macclesfield</v>
          </cell>
          <cell r="N243">
            <v>36526</v>
          </cell>
          <cell r="O243">
            <v>0</v>
          </cell>
          <cell r="Q243">
            <v>0</v>
          </cell>
          <cell r="S243">
            <v>0</v>
          </cell>
          <cell r="U243">
            <v>2</v>
          </cell>
          <cell r="V243">
            <v>1.59</v>
          </cell>
          <cell r="W243">
            <v>0</v>
          </cell>
          <cell r="Y243">
            <v>0</v>
          </cell>
          <cell r="AA243">
            <v>0</v>
          </cell>
          <cell r="AC243">
            <v>0</v>
          </cell>
          <cell r="AE243">
            <v>2</v>
          </cell>
          <cell r="AF243" t="str">
            <v>X</v>
          </cell>
          <cell r="AM243">
            <v>0</v>
          </cell>
          <cell r="AS243">
            <v>0</v>
          </cell>
          <cell r="AU243">
            <v>0</v>
          </cell>
          <cell r="AW243">
            <v>0</v>
          </cell>
          <cell r="AY243">
            <v>0</v>
          </cell>
          <cell r="BA243">
            <v>0</v>
          </cell>
          <cell r="BC243">
            <v>0</v>
          </cell>
          <cell r="BE243">
            <v>0</v>
          </cell>
          <cell r="BG243">
            <v>0</v>
          </cell>
          <cell r="BM243" t="str">
            <v>Pauline Lynch</v>
          </cell>
          <cell r="BN243">
            <v>42771.476041666669</v>
          </cell>
          <cell r="BO243" t="str">
            <v>7WH98330SV402120T</v>
          </cell>
          <cell r="BP243">
            <v>12</v>
          </cell>
          <cell r="BQ243" t="str">
            <v>Card</v>
          </cell>
          <cell r="BR243" t="b">
            <v>1</v>
          </cell>
          <cell r="BS243">
            <v>1963021865030</v>
          </cell>
          <cell r="BT243" t="str">
            <v>12 NORTHGATE AVENUE</v>
          </cell>
          <cell r="BV243" t="str">
            <v>MACCLESFIELD</v>
          </cell>
          <cell r="BW243" t="str">
            <v>CHESHIRE</v>
          </cell>
          <cell r="BX243" t="str">
            <v>SK10 3AE</v>
          </cell>
          <cell r="BY243" t="str">
            <v>h.g.simpson01@gmail.com</v>
          </cell>
          <cell r="BZ243">
            <v>7446226196</v>
          </cell>
          <cell r="CA243">
            <v>7446226196</v>
          </cell>
        </row>
        <row r="244">
          <cell r="A244">
            <v>245</v>
          </cell>
          <cell r="B244">
            <v>34258</v>
          </cell>
          <cell r="C244">
            <v>3237200</v>
          </cell>
          <cell r="D244" t="b">
            <v>1</v>
          </cell>
          <cell r="E244" t="str">
            <v>Ivor</v>
          </cell>
          <cell r="F244" t="str">
            <v>Smith</v>
          </cell>
          <cell r="G244" t="str">
            <v>Ivor SMITH</v>
          </cell>
          <cell r="H244" t="str">
            <v>West Cheshire AC</v>
          </cell>
          <cell r="I244" t="str">
            <v>Upton by Chester High School</v>
          </cell>
          <cell r="J244" t="str">
            <v>U15 Boys</v>
          </cell>
          <cell r="K244" t="str">
            <v>Male</v>
          </cell>
          <cell r="L244" t="str">
            <v>Birth</v>
          </cell>
          <cell r="M244" t="str">
            <v>Chester</v>
          </cell>
          <cell r="N244">
            <v>38222</v>
          </cell>
          <cell r="O244">
            <v>0</v>
          </cell>
          <cell r="Q244">
            <v>0</v>
          </cell>
          <cell r="S244">
            <v>0</v>
          </cell>
          <cell r="U244">
            <v>0</v>
          </cell>
          <cell r="W244">
            <v>0</v>
          </cell>
          <cell r="Y244">
            <v>0</v>
          </cell>
          <cell r="AA244">
            <v>0</v>
          </cell>
          <cell r="AC244">
            <v>0</v>
          </cell>
          <cell r="AE244">
            <v>0</v>
          </cell>
          <cell r="AM244">
            <v>0</v>
          </cell>
          <cell r="AS244">
            <v>0</v>
          </cell>
          <cell r="AU244">
            <v>0</v>
          </cell>
          <cell r="AW244">
            <v>0</v>
          </cell>
          <cell r="AY244">
            <v>0</v>
          </cell>
          <cell r="BA244">
            <v>0</v>
          </cell>
          <cell r="BC244">
            <v>0</v>
          </cell>
          <cell r="BE244">
            <v>4</v>
          </cell>
          <cell r="BF244">
            <v>14.02</v>
          </cell>
          <cell r="BG244">
            <v>0</v>
          </cell>
          <cell r="BM244" t="str">
            <v>Coach ..</v>
          </cell>
          <cell r="BN244">
            <v>42855.378391203703</v>
          </cell>
          <cell r="BO244" t="str">
            <v>4VV04691FA683382P</v>
          </cell>
          <cell r="BP244">
            <v>6</v>
          </cell>
          <cell r="BQ244" t="str">
            <v>Card</v>
          </cell>
          <cell r="BR244" t="b">
            <v>1</v>
          </cell>
          <cell r="BS244">
            <v>23804741634884</v>
          </cell>
          <cell r="BT244" t="str">
            <v>33 Neston Drive</v>
          </cell>
          <cell r="BV244" t="str">
            <v>Chester</v>
          </cell>
          <cell r="BW244" t="str">
            <v>Cheshire</v>
          </cell>
          <cell r="BX244" t="str">
            <v>CH2 2HP</v>
          </cell>
          <cell r="BY244" t="str">
            <v>peteandcol@sky.com</v>
          </cell>
          <cell r="BZ244">
            <v>1244380401</v>
          </cell>
          <cell r="CA244">
            <v>7557028761</v>
          </cell>
        </row>
        <row r="245">
          <cell r="A245">
            <v>246</v>
          </cell>
          <cell r="B245">
            <v>33571</v>
          </cell>
          <cell r="C245">
            <v>3036326</v>
          </cell>
          <cell r="D245" t="b">
            <v>1</v>
          </cell>
          <cell r="E245" t="str">
            <v>Luke</v>
          </cell>
          <cell r="F245" t="str">
            <v>Southerton</v>
          </cell>
          <cell r="G245" t="str">
            <v>Luke SOUTHERTON</v>
          </cell>
          <cell r="H245" t="str">
            <v>Sale Harriers Manchester</v>
          </cell>
          <cell r="I245" t="str">
            <v>Helsby High</v>
          </cell>
          <cell r="J245" t="str">
            <v>U17 Men</v>
          </cell>
          <cell r="K245" t="str">
            <v>Male</v>
          </cell>
          <cell r="L245" t="str">
            <v>Birth</v>
          </cell>
          <cell r="M245" t="str">
            <v>Chester</v>
          </cell>
          <cell r="N245">
            <v>36782</v>
          </cell>
          <cell r="O245">
            <v>0</v>
          </cell>
          <cell r="Q245">
            <v>0</v>
          </cell>
          <cell r="S245">
            <v>0</v>
          </cell>
          <cell r="U245">
            <v>0</v>
          </cell>
          <cell r="W245">
            <v>0</v>
          </cell>
          <cell r="Y245">
            <v>0</v>
          </cell>
          <cell r="AA245">
            <v>0</v>
          </cell>
          <cell r="AC245">
            <v>0</v>
          </cell>
          <cell r="AE245">
            <v>0</v>
          </cell>
          <cell r="AM245">
            <v>0</v>
          </cell>
          <cell r="AS245">
            <v>0</v>
          </cell>
          <cell r="AU245">
            <v>0</v>
          </cell>
          <cell r="AW245">
            <v>3</v>
          </cell>
          <cell r="AX245">
            <v>6.27</v>
          </cell>
          <cell r="AY245">
            <v>0</v>
          </cell>
          <cell r="BA245">
            <v>0</v>
          </cell>
          <cell r="BC245">
            <v>0</v>
          </cell>
          <cell r="BE245">
            <v>0</v>
          </cell>
          <cell r="BG245">
            <v>0</v>
          </cell>
          <cell r="BM245" t="str">
            <v>Keith Hunter</v>
          </cell>
          <cell r="BN245">
            <v>42847.255324074074</v>
          </cell>
          <cell r="BO245" t="str">
            <v>8HU04052U1331521P</v>
          </cell>
          <cell r="BP245">
            <v>6</v>
          </cell>
          <cell r="BQ245" t="str">
            <v>Card</v>
          </cell>
          <cell r="BR245" t="b">
            <v>1</v>
          </cell>
          <cell r="BS245">
            <v>13126399720834</v>
          </cell>
          <cell r="BT245" t="str">
            <v>Shamba</v>
          </cell>
          <cell r="BU245" t="str">
            <v>Manley Common</v>
          </cell>
          <cell r="BV245" t="str">
            <v>Frodsham</v>
          </cell>
          <cell r="BW245" t="str">
            <v>Cheshire</v>
          </cell>
          <cell r="BX245" t="str">
            <v>WA6 9EU</v>
          </cell>
          <cell r="BY245" t="str">
            <v>gsoutherton44@btinternet.com</v>
          </cell>
          <cell r="BZ245" t="str">
            <v>01928 740621</v>
          </cell>
          <cell r="CA245" t="str">
            <v>07503 181549</v>
          </cell>
        </row>
        <row r="246">
          <cell r="A246">
            <v>247</v>
          </cell>
          <cell r="B246">
            <v>34841</v>
          </cell>
          <cell r="C246">
            <v>3374271</v>
          </cell>
          <cell r="D246" t="b">
            <v>1</v>
          </cell>
          <cell r="E246" t="str">
            <v>George</v>
          </cell>
          <cell r="F246" t="str">
            <v>Spain</v>
          </cell>
          <cell r="G246" t="str">
            <v>George SPAIN</v>
          </cell>
          <cell r="H246" t="str">
            <v>Crewe &amp; Nantwich AC</v>
          </cell>
          <cell r="I246" t="str">
            <v>Brine Leas Academy</v>
          </cell>
          <cell r="J246" t="str">
            <v>U15 Boys</v>
          </cell>
          <cell r="K246" t="str">
            <v>Male</v>
          </cell>
          <cell r="L246" t="str">
            <v>Birth</v>
          </cell>
          <cell r="M246" t="str">
            <v>Crewe</v>
          </cell>
          <cell r="N246">
            <v>37981</v>
          </cell>
          <cell r="O246">
            <v>0</v>
          </cell>
          <cell r="Q246">
            <v>0</v>
          </cell>
          <cell r="S246">
            <v>0</v>
          </cell>
          <cell r="U246">
            <v>0</v>
          </cell>
          <cell r="W246">
            <v>0</v>
          </cell>
          <cell r="Y246">
            <v>0</v>
          </cell>
          <cell r="AA246">
            <v>0</v>
          </cell>
          <cell r="AC246">
            <v>0</v>
          </cell>
          <cell r="AE246">
            <v>0</v>
          </cell>
          <cell r="AM246">
            <v>0</v>
          </cell>
          <cell r="AS246">
            <v>0</v>
          </cell>
          <cell r="AU246">
            <v>0</v>
          </cell>
          <cell r="AW246">
            <v>4</v>
          </cell>
          <cell r="AX246">
            <v>4.37</v>
          </cell>
          <cell r="AY246">
            <v>0</v>
          </cell>
          <cell r="BA246">
            <v>0</v>
          </cell>
          <cell r="BC246">
            <v>0</v>
          </cell>
          <cell r="BE246">
            <v>0</v>
          </cell>
          <cell r="BG246">
            <v>0</v>
          </cell>
          <cell r="BM246" t="str">
            <v>Neil Fowler</v>
          </cell>
          <cell r="BN246">
            <v>42860.486493055556</v>
          </cell>
          <cell r="BO246">
            <v>0</v>
          </cell>
          <cell r="BP246">
            <v>6</v>
          </cell>
          <cell r="BQ246" t="str">
            <v>Card</v>
          </cell>
          <cell r="BR246" t="b">
            <v>0</v>
          </cell>
          <cell r="BS246">
            <v>74311375735855</v>
          </cell>
          <cell r="BT246" t="str">
            <v>14 Church View</v>
          </cell>
          <cell r="BU246" t="str">
            <v>Audlem</v>
          </cell>
          <cell r="BV246" t="str">
            <v>Crewe</v>
          </cell>
          <cell r="BW246" t="str">
            <v>Cheshire</v>
          </cell>
          <cell r="BX246" t="str">
            <v>CW30HN</v>
          </cell>
          <cell r="BY246" t="str">
            <v>springonion@live.co.uk</v>
          </cell>
          <cell r="CA246">
            <v>7711355123</v>
          </cell>
        </row>
        <row r="247">
          <cell r="A247">
            <v>248</v>
          </cell>
          <cell r="B247">
            <v>34052</v>
          </cell>
          <cell r="C247">
            <v>2957604</v>
          </cell>
          <cell r="D247" t="b">
            <v>1</v>
          </cell>
          <cell r="E247" t="str">
            <v>Bradley</v>
          </cell>
          <cell r="F247" t="str">
            <v>Spurdens</v>
          </cell>
          <cell r="G247" t="str">
            <v>Bradley SPURDENS</v>
          </cell>
          <cell r="H247" t="str">
            <v>West Cheshire AC</v>
          </cell>
          <cell r="I247" t="str">
            <v>School ..</v>
          </cell>
          <cell r="J247" t="str">
            <v>U20 Men</v>
          </cell>
          <cell r="K247" t="str">
            <v>Male</v>
          </cell>
          <cell r="L247" t="str">
            <v>Residency</v>
          </cell>
          <cell r="M247" t="str">
            <v>Chester</v>
          </cell>
          <cell r="N247">
            <v>36014</v>
          </cell>
          <cell r="O247">
            <v>0</v>
          </cell>
          <cell r="Q247">
            <v>0</v>
          </cell>
          <cell r="S247">
            <v>0</v>
          </cell>
          <cell r="U247">
            <v>2</v>
          </cell>
          <cell r="V247" t="str">
            <v>X</v>
          </cell>
          <cell r="W247">
            <v>0</v>
          </cell>
          <cell r="Y247">
            <v>0</v>
          </cell>
          <cell r="AA247">
            <v>0</v>
          </cell>
          <cell r="AC247">
            <v>0</v>
          </cell>
          <cell r="AE247">
            <v>0</v>
          </cell>
          <cell r="AM247">
            <v>0</v>
          </cell>
          <cell r="AS247">
            <v>0</v>
          </cell>
          <cell r="AU247">
            <v>0</v>
          </cell>
          <cell r="AW247">
            <v>0</v>
          </cell>
          <cell r="AY247">
            <v>0</v>
          </cell>
          <cell r="BA247">
            <v>0</v>
          </cell>
          <cell r="BC247">
            <v>0</v>
          </cell>
          <cell r="BE247">
            <v>0</v>
          </cell>
          <cell r="BG247">
            <v>0</v>
          </cell>
          <cell r="BM247" t="str">
            <v>Coach ..</v>
          </cell>
          <cell r="BN247">
            <v>42853.347407407404</v>
          </cell>
          <cell r="BO247" t="str">
            <v>5SB39419ME313423L</v>
          </cell>
          <cell r="BP247">
            <v>6</v>
          </cell>
          <cell r="BQ247" t="str">
            <v>Card</v>
          </cell>
          <cell r="BR247" t="b">
            <v>1</v>
          </cell>
          <cell r="BS247">
            <v>72434387733221</v>
          </cell>
          <cell r="BT247" t="str">
            <v>202 Sumner house</v>
          </cell>
          <cell r="BU247" t="str">
            <v>Delamere street</v>
          </cell>
          <cell r="BV247" t="str">
            <v>Chester</v>
          </cell>
          <cell r="BW247" t="str">
            <v>Chesire</v>
          </cell>
          <cell r="BX247" t="str">
            <v>CH1 4DS</v>
          </cell>
          <cell r="BY247" t="str">
            <v>bradspurdens@gmail.com</v>
          </cell>
          <cell r="BZ247">
            <v>7584672434</v>
          </cell>
          <cell r="CA247">
            <v>7584672434</v>
          </cell>
        </row>
        <row r="248">
          <cell r="A248">
            <v>249</v>
          </cell>
          <cell r="B248">
            <v>34684</v>
          </cell>
          <cell r="C248">
            <v>2742211</v>
          </cell>
          <cell r="D248" t="b">
            <v>1</v>
          </cell>
          <cell r="E248" t="str">
            <v>Richard</v>
          </cell>
          <cell r="F248" t="str">
            <v>Stocker</v>
          </cell>
          <cell r="G248" t="str">
            <v>Richard STOCKER</v>
          </cell>
          <cell r="H248" t="str">
            <v>West Cheshire AC</v>
          </cell>
          <cell r="I248" t="str">
            <v>School ..</v>
          </cell>
          <cell r="J248" t="str">
            <v>Senior Men</v>
          </cell>
          <cell r="K248" t="str">
            <v>Male</v>
          </cell>
          <cell r="L248" t="str">
            <v>Birth</v>
          </cell>
          <cell r="M248" t="str">
            <v>Chester</v>
          </cell>
          <cell r="N248">
            <v>29985</v>
          </cell>
          <cell r="O248">
            <v>0</v>
          </cell>
          <cell r="Q248">
            <v>0</v>
          </cell>
          <cell r="S248">
            <v>0</v>
          </cell>
          <cell r="U248">
            <v>0</v>
          </cell>
          <cell r="W248">
            <v>0</v>
          </cell>
          <cell r="Y248">
            <v>0</v>
          </cell>
          <cell r="AA248">
            <v>0</v>
          </cell>
          <cell r="AC248">
            <v>0</v>
          </cell>
          <cell r="AE248">
            <v>0</v>
          </cell>
          <cell r="AM248">
            <v>0</v>
          </cell>
          <cell r="AS248">
            <v>0</v>
          </cell>
          <cell r="AU248">
            <v>0</v>
          </cell>
          <cell r="AW248">
            <v>0</v>
          </cell>
          <cell r="AY248">
            <v>0</v>
          </cell>
          <cell r="BA248">
            <v>1</v>
          </cell>
          <cell r="BB248" t="str">
            <v>X</v>
          </cell>
          <cell r="BC248">
            <v>1</v>
          </cell>
          <cell r="BD248" t="str">
            <v>X</v>
          </cell>
          <cell r="BE248">
            <v>0</v>
          </cell>
          <cell r="BG248">
            <v>0</v>
          </cell>
          <cell r="BM248" t="str">
            <v>Coach ..</v>
          </cell>
          <cell r="BN248">
            <v>42830.495324074072</v>
          </cell>
          <cell r="BO248" t="str">
            <v>4EA51853VE0053545</v>
          </cell>
          <cell r="BP248">
            <v>12</v>
          </cell>
          <cell r="BQ248" t="str">
            <v>Card</v>
          </cell>
          <cell r="BR248" t="b">
            <v>1</v>
          </cell>
          <cell r="BS248">
            <v>67998375733812</v>
          </cell>
          <cell r="BT248" t="str">
            <v>41 Whetstone Hey</v>
          </cell>
          <cell r="BU248" t="str">
            <v>Great Sutton</v>
          </cell>
          <cell r="BV248" t="str">
            <v>Ellesmere Port</v>
          </cell>
          <cell r="BW248" t="str">
            <v>Cheshire</v>
          </cell>
          <cell r="BX248" t="str">
            <v>CH663PG</v>
          </cell>
          <cell r="BY248" t="str">
            <v>soxsheba@hotmail.com</v>
          </cell>
          <cell r="BZ248">
            <v>1513390302</v>
          </cell>
          <cell r="CA248">
            <v>7813797045</v>
          </cell>
        </row>
        <row r="249">
          <cell r="A249">
            <v>250</v>
          </cell>
          <cell r="B249">
            <v>32841</v>
          </cell>
          <cell r="C249">
            <v>3177669</v>
          </cell>
          <cell r="D249" t="b">
            <v>1</v>
          </cell>
          <cell r="E249" t="str">
            <v>Jack</v>
          </cell>
          <cell r="F249" t="str">
            <v>Stubbings</v>
          </cell>
          <cell r="G249" t="str">
            <v>Jack STUBBINGS</v>
          </cell>
          <cell r="H249" t="str">
            <v>Warrington A C</v>
          </cell>
          <cell r="I249" t="str">
            <v>priestley Collage</v>
          </cell>
          <cell r="J249" t="str">
            <v>U20 Men</v>
          </cell>
          <cell r="K249" t="str">
            <v>Male</v>
          </cell>
          <cell r="L249" t="str">
            <v>Birth</v>
          </cell>
          <cell r="M249" t="str">
            <v>Warrington</v>
          </cell>
          <cell r="N249">
            <v>36532</v>
          </cell>
          <cell r="O249">
            <v>0</v>
          </cell>
          <cell r="Q249">
            <v>0</v>
          </cell>
          <cell r="S249">
            <v>0</v>
          </cell>
          <cell r="U249">
            <v>0</v>
          </cell>
          <cell r="W249">
            <v>2</v>
          </cell>
          <cell r="X249" t="str">
            <v>X</v>
          </cell>
          <cell r="Y249">
            <v>0</v>
          </cell>
          <cell r="AA249">
            <v>0</v>
          </cell>
          <cell r="AC249">
            <v>0</v>
          </cell>
          <cell r="AE249">
            <v>0</v>
          </cell>
          <cell r="AM249">
            <v>0</v>
          </cell>
          <cell r="AS249">
            <v>0</v>
          </cell>
          <cell r="AU249">
            <v>0</v>
          </cell>
          <cell r="AW249">
            <v>0</v>
          </cell>
          <cell r="AY249">
            <v>0</v>
          </cell>
          <cell r="BA249">
            <v>0</v>
          </cell>
          <cell r="BC249">
            <v>0</v>
          </cell>
          <cell r="BE249">
            <v>0</v>
          </cell>
          <cell r="BG249">
            <v>0</v>
          </cell>
          <cell r="BM249" t="str">
            <v>Julian Field</v>
          </cell>
          <cell r="BN249">
            <v>42839.09716435185</v>
          </cell>
          <cell r="BO249" t="str">
            <v>6FT30397J3347442B</v>
          </cell>
          <cell r="BP249">
            <v>6</v>
          </cell>
          <cell r="BQ249" t="str">
            <v>Card</v>
          </cell>
          <cell r="BR249" t="b">
            <v>1</v>
          </cell>
          <cell r="BS249">
            <v>40000797903368</v>
          </cell>
          <cell r="BT249">
            <v>56</v>
          </cell>
          <cell r="BU249" t="str">
            <v>Kingsway North</v>
          </cell>
          <cell r="BV249" t="str">
            <v>Warrinton</v>
          </cell>
          <cell r="BW249" t="str">
            <v>Cheshire</v>
          </cell>
          <cell r="BX249" t="str">
            <v>WA1 3PD</v>
          </cell>
          <cell r="BY249" t="str">
            <v>stubbo1@ntlworld.com</v>
          </cell>
          <cell r="BZ249" t="str">
            <v>Phone Number (Day)</v>
          </cell>
          <cell r="CA249">
            <v>7738862812</v>
          </cell>
        </row>
        <row r="250">
          <cell r="A250">
            <v>251</v>
          </cell>
          <cell r="B250">
            <v>33169</v>
          </cell>
          <cell r="C250">
            <v>3537420</v>
          </cell>
          <cell r="D250" t="b">
            <v>1</v>
          </cell>
          <cell r="E250" t="str">
            <v>William</v>
          </cell>
          <cell r="F250" t="str">
            <v>Sutcliffe</v>
          </cell>
          <cell r="G250" t="str">
            <v>William SUTCLIFFE</v>
          </cell>
          <cell r="H250" t="str">
            <v>Wirral AC</v>
          </cell>
          <cell r="I250" t="str">
            <v>Calday grange grammar</v>
          </cell>
          <cell r="J250" t="str">
            <v>U13 Boys</v>
          </cell>
          <cell r="K250" t="str">
            <v>Male</v>
          </cell>
          <cell r="L250" t="str">
            <v>Birth</v>
          </cell>
          <cell r="M250" t="str">
            <v>Chester</v>
          </cell>
          <cell r="N250">
            <v>38556</v>
          </cell>
          <cell r="O250">
            <v>0</v>
          </cell>
          <cell r="Q250">
            <v>0</v>
          </cell>
          <cell r="S250">
            <v>0</v>
          </cell>
          <cell r="U250">
            <v>0</v>
          </cell>
          <cell r="W250">
            <v>5</v>
          </cell>
          <cell r="X250">
            <v>509</v>
          </cell>
          <cell r="Y250">
            <v>0</v>
          </cell>
          <cell r="AA250">
            <v>0</v>
          </cell>
          <cell r="AC250">
            <v>0</v>
          </cell>
          <cell r="AE250">
            <v>0</v>
          </cell>
          <cell r="AM250">
            <v>0</v>
          </cell>
          <cell r="AS250">
            <v>0</v>
          </cell>
          <cell r="AU250">
            <v>0</v>
          </cell>
          <cell r="AW250">
            <v>0</v>
          </cell>
          <cell r="AY250">
            <v>0</v>
          </cell>
          <cell r="BA250">
            <v>0</v>
          </cell>
          <cell r="BC250">
            <v>0</v>
          </cell>
          <cell r="BE250">
            <v>0</v>
          </cell>
          <cell r="BG250">
            <v>0</v>
          </cell>
          <cell r="BK250" t="str">
            <v>T13</v>
          </cell>
          <cell r="BL250" t="str">
            <v>F13</v>
          </cell>
          <cell r="BM250" t="str">
            <v>John cross</v>
          </cell>
          <cell r="BN250">
            <v>42843.971435185187</v>
          </cell>
          <cell r="BO250" t="str">
            <v>7PJ36103T80053338</v>
          </cell>
          <cell r="BP250">
            <v>6</v>
          </cell>
          <cell r="BQ250" t="str">
            <v>Card</v>
          </cell>
          <cell r="BR250" t="b">
            <v>1</v>
          </cell>
          <cell r="BS250">
            <v>10176785898200</v>
          </cell>
          <cell r="BT250" t="str">
            <v>9 shavington avenue</v>
          </cell>
          <cell r="BV250" t="str">
            <v>Chester</v>
          </cell>
          <cell r="BW250" t="str">
            <v>Cheshire</v>
          </cell>
          <cell r="BX250" t="str">
            <v>Ch23rd</v>
          </cell>
          <cell r="BY250" t="str">
            <v>Breesutcliffe@yahoo.com</v>
          </cell>
          <cell r="BZ250" t="str">
            <v>Phone Number (Day)</v>
          </cell>
          <cell r="CA250">
            <v>7584778249</v>
          </cell>
        </row>
        <row r="251">
          <cell r="A251">
            <v>252</v>
          </cell>
          <cell r="B251">
            <v>34107</v>
          </cell>
          <cell r="C251">
            <v>3449281</v>
          </cell>
          <cell r="D251" t="b">
            <v>1</v>
          </cell>
          <cell r="E251" t="str">
            <v>Isaac</v>
          </cell>
          <cell r="F251" t="str">
            <v>Tait</v>
          </cell>
          <cell r="G251" t="str">
            <v>Isaac TAIT</v>
          </cell>
          <cell r="H251" t="str">
            <v>West Cheshire AC</v>
          </cell>
          <cell r="I251" t="str">
            <v>Christleton High</v>
          </cell>
          <cell r="J251" t="str">
            <v>U15 Boys</v>
          </cell>
          <cell r="K251" t="str">
            <v>Male</v>
          </cell>
          <cell r="L251" t="str">
            <v>Birth</v>
          </cell>
          <cell r="M251" t="str">
            <v>Chester</v>
          </cell>
          <cell r="N251">
            <v>37925</v>
          </cell>
          <cell r="O251">
            <v>0</v>
          </cell>
          <cell r="Q251">
            <v>0</v>
          </cell>
          <cell r="S251">
            <v>0</v>
          </cell>
          <cell r="U251">
            <v>4</v>
          </cell>
          <cell r="V251">
            <v>2.2400000000000002</v>
          </cell>
          <cell r="W251">
            <v>4</v>
          </cell>
          <cell r="X251">
            <v>4.54</v>
          </cell>
          <cell r="Y251">
            <v>0</v>
          </cell>
          <cell r="AA251">
            <v>0</v>
          </cell>
          <cell r="AC251">
            <v>0</v>
          </cell>
          <cell r="AE251">
            <v>0</v>
          </cell>
          <cell r="AM251">
            <v>0</v>
          </cell>
          <cell r="AS251">
            <v>0</v>
          </cell>
          <cell r="AU251">
            <v>0</v>
          </cell>
          <cell r="AW251">
            <v>0</v>
          </cell>
          <cell r="AY251">
            <v>0</v>
          </cell>
          <cell r="BA251">
            <v>0</v>
          </cell>
          <cell r="BC251">
            <v>0</v>
          </cell>
          <cell r="BE251">
            <v>0</v>
          </cell>
          <cell r="BG251">
            <v>0</v>
          </cell>
          <cell r="BM251" t="str">
            <v>Tim Durrant</v>
          </cell>
          <cell r="BN251">
            <v>42854.025104166663</v>
          </cell>
          <cell r="BO251" t="str">
            <v>7EG23783H1708774V</v>
          </cell>
          <cell r="BP251">
            <v>12</v>
          </cell>
          <cell r="BQ251" t="str">
            <v>Card</v>
          </cell>
          <cell r="BR251" t="b">
            <v>1</v>
          </cell>
          <cell r="BS251">
            <v>16570387734394</v>
          </cell>
          <cell r="BT251" t="str">
            <v>11 Butterbache Road</v>
          </cell>
          <cell r="BU251" t="str">
            <v>Huntington</v>
          </cell>
          <cell r="BV251" t="str">
            <v>Chester</v>
          </cell>
          <cell r="BW251" t="str">
            <v>Cheshire</v>
          </cell>
          <cell r="BX251" t="str">
            <v>CH3 6BY</v>
          </cell>
          <cell r="BY251" t="str">
            <v>butterbache@hotmail.com</v>
          </cell>
          <cell r="BZ251">
            <v>447803371452</v>
          </cell>
          <cell r="CA251">
            <v>447803371452</v>
          </cell>
        </row>
        <row r="252">
          <cell r="A252">
            <v>253</v>
          </cell>
          <cell r="B252">
            <v>32755</v>
          </cell>
          <cell r="C252">
            <v>3219477</v>
          </cell>
          <cell r="D252" t="b">
            <v>1</v>
          </cell>
          <cell r="E252" t="str">
            <v>Oliver</v>
          </cell>
          <cell r="F252" t="str">
            <v>Taylor</v>
          </cell>
          <cell r="G252" t="str">
            <v>Oliver TAYLOR</v>
          </cell>
          <cell r="H252" t="str">
            <v>Crewe &amp; Nantwich AC</v>
          </cell>
          <cell r="I252" t="str">
            <v>Brine leas</v>
          </cell>
          <cell r="J252" t="str">
            <v>U17 Men</v>
          </cell>
          <cell r="K252" t="str">
            <v>Male</v>
          </cell>
          <cell r="L252" t="str">
            <v>Residency</v>
          </cell>
          <cell r="M252" t="str">
            <v>Chester</v>
          </cell>
          <cell r="N252">
            <v>37233</v>
          </cell>
          <cell r="O252">
            <v>0</v>
          </cell>
          <cell r="Q252">
            <v>3</v>
          </cell>
          <cell r="R252">
            <v>26.1</v>
          </cell>
          <cell r="S252">
            <v>0</v>
          </cell>
          <cell r="U252">
            <v>0</v>
          </cell>
          <cell r="W252">
            <v>0</v>
          </cell>
          <cell r="Y252">
            <v>0</v>
          </cell>
          <cell r="AA252">
            <v>0</v>
          </cell>
          <cell r="AC252">
            <v>0</v>
          </cell>
          <cell r="AE252">
            <v>0</v>
          </cell>
          <cell r="AM252">
            <v>0</v>
          </cell>
          <cell r="AS252">
            <v>0</v>
          </cell>
          <cell r="AU252">
            <v>0</v>
          </cell>
          <cell r="AW252">
            <v>3</v>
          </cell>
          <cell r="AX252" t="str">
            <v>X</v>
          </cell>
          <cell r="AY252">
            <v>0</v>
          </cell>
          <cell r="BA252">
            <v>3</v>
          </cell>
          <cell r="BB252">
            <v>11.5</v>
          </cell>
          <cell r="BC252">
            <v>0</v>
          </cell>
          <cell r="BE252">
            <v>0</v>
          </cell>
          <cell r="BG252">
            <v>3</v>
          </cell>
          <cell r="BM252" t="str">
            <v>Coach ..</v>
          </cell>
          <cell r="BN252">
            <v>43073.345312500001</v>
          </cell>
          <cell r="BO252">
            <v>0</v>
          </cell>
          <cell r="BP252">
            <v>18</v>
          </cell>
          <cell r="BQ252" t="str">
            <v>Bank</v>
          </cell>
          <cell r="BR252" t="b">
            <v>1</v>
          </cell>
          <cell r="BS252">
            <v>20001443973059</v>
          </cell>
          <cell r="BT252" t="str">
            <v>11 Colleys lane</v>
          </cell>
          <cell r="BU252" t="str">
            <v>Willaston</v>
          </cell>
          <cell r="BV252" t="str">
            <v>Nantwich</v>
          </cell>
          <cell r="BW252" t="str">
            <v>Cheshire</v>
          </cell>
          <cell r="BX252" t="str">
            <v>Cw5 6ns</v>
          </cell>
          <cell r="BY252" t="str">
            <v>Jeremyandlisa1@btinternet.com</v>
          </cell>
          <cell r="BZ252">
            <v>1270666115</v>
          </cell>
          <cell r="CA252">
            <v>7803182036</v>
          </cell>
        </row>
        <row r="253">
          <cell r="A253">
            <v>254</v>
          </cell>
          <cell r="B253">
            <v>35040</v>
          </cell>
          <cell r="C253">
            <v>3227564</v>
          </cell>
          <cell r="D253" t="b">
            <v>1</v>
          </cell>
          <cell r="E253" t="str">
            <v>Harvey</v>
          </cell>
          <cell r="F253" t="str">
            <v>Tegg</v>
          </cell>
          <cell r="G253" t="str">
            <v>Harvey TEGG</v>
          </cell>
          <cell r="H253" t="str">
            <v>West Cheshire AC</v>
          </cell>
          <cell r="I253" t="str">
            <v>Wirral Grammar School for Boys</v>
          </cell>
          <cell r="J253" t="str">
            <v>U15 Boys</v>
          </cell>
          <cell r="K253" t="str">
            <v>Male</v>
          </cell>
          <cell r="L253" t="str">
            <v>Birth</v>
          </cell>
          <cell r="M253" t="str">
            <v>Chester</v>
          </cell>
          <cell r="N253">
            <v>37737</v>
          </cell>
          <cell r="O253">
            <v>0</v>
          </cell>
          <cell r="Q253">
            <v>0</v>
          </cell>
          <cell r="S253">
            <v>0</v>
          </cell>
          <cell r="U253">
            <v>4</v>
          </cell>
          <cell r="V253">
            <v>145.30000000000001</v>
          </cell>
          <cell r="W253">
            <v>0</v>
          </cell>
          <cell r="Y253">
            <v>0</v>
          </cell>
          <cell r="AA253">
            <v>0</v>
          </cell>
          <cell r="AC253">
            <v>0</v>
          </cell>
          <cell r="AE253">
            <v>0</v>
          </cell>
          <cell r="AM253">
            <v>0</v>
          </cell>
          <cell r="AS253">
            <v>0</v>
          </cell>
          <cell r="AU253">
            <v>0</v>
          </cell>
          <cell r="AW253">
            <v>0</v>
          </cell>
          <cell r="AY253">
            <v>0</v>
          </cell>
          <cell r="BA253">
            <v>0</v>
          </cell>
          <cell r="BC253">
            <v>0</v>
          </cell>
          <cell r="BE253">
            <v>0</v>
          </cell>
          <cell r="BG253">
            <v>0</v>
          </cell>
          <cell r="BM253" t="str">
            <v>Coach ..</v>
          </cell>
          <cell r="BN253">
            <v>42891.591435185182</v>
          </cell>
          <cell r="BO253" t="str">
            <v>7PF69930T7383563B</v>
          </cell>
          <cell r="BP253">
            <v>6</v>
          </cell>
          <cell r="BQ253" t="str">
            <v>Card</v>
          </cell>
          <cell r="BR253" t="b">
            <v>1</v>
          </cell>
          <cell r="BS253">
            <v>44720729660629</v>
          </cell>
          <cell r="BT253" t="str">
            <v>279 Chester Road</v>
          </cell>
          <cell r="BV253" t="str">
            <v>Ellesmere Port</v>
          </cell>
          <cell r="BW253" t="str">
            <v>Cheshire</v>
          </cell>
          <cell r="BX253" t="str">
            <v>CH66 1QQ</v>
          </cell>
          <cell r="BY253" t="str">
            <v>jctegg@gmail.com</v>
          </cell>
          <cell r="BZ253">
            <v>7852220612</v>
          </cell>
          <cell r="CA253">
            <v>7852220612</v>
          </cell>
        </row>
        <row r="254">
          <cell r="A254">
            <v>256</v>
          </cell>
          <cell r="B254">
            <v>32820</v>
          </cell>
          <cell r="C254">
            <v>3500881</v>
          </cell>
          <cell r="D254" t="b">
            <v>1</v>
          </cell>
          <cell r="E254" t="str">
            <v>Jacob</v>
          </cell>
          <cell r="F254" t="str">
            <v>Vass</v>
          </cell>
          <cell r="G254" t="str">
            <v>Jacob VASS</v>
          </cell>
          <cell r="H254" t="str">
            <v>Vale Royal AC</v>
          </cell>
          <cell r="I254" t="str">
            <v>Hartford COE high school</v>
          </cell>
          <cell r="J254" t="str">
            <v>U15 Boys</v>
          </cell>
          <cell r="K254" t="str">
            <v>Male</v>
          </cell>
          <cell r="L254" t="str">
            <v>Residency</v>
          </cell>
          <cell r="M254" t="str">
            <v>Town/City Place of Birth ...</v>
          </cell>
          <cell r="N254">
            <v>38135</v>
          </cell>
          <cell r="O254">
            <v>0</v>
          </cell>
          <cell r="Q254">
            <v>0</v>
          </cell>
          <cell r="S254">
            <v>0</v>
          </cell>
          <cell r="U254">
            <v>0</v>
          </cell>
          <cell r="W254">
            <v>0</v>
          </cell>
          <cell r="Y254">
            <v>0</v>
          </cell>
          <cell r="AA254">
            <v>0</v>
          </cell>
          <cell r="AC254">
            <v>0</v>
          </cell>
          <cell r="AE254">
            <v>0</v>
          </cell>
          <cell r="AM254">
            <v>0</v>
          </cell>
          <cell r="AS254">
            <v>0</v>
          </cell>
          <cell r="AU254">
            <v>0</v>
          </cell>
          <cell r="AW254">
            <v>0</v>
          </cell>
          <cell r="AY254">
            <v>0</v>
          </cell>
          <cell r="BA254">
            <v>0</v>
          </cell>
          <cell r="BC254">
            <v>0</v>
          </cell>
          <cell r="BE254">
            <v>0</v>
          </cell>
          <cell r="BG254">
            <v>4</v>
          </cell>
          <cell r="BH254" t="str">
            <v>X</v>
          </cell>
          <cell r="BM254" t="str">
            <v>Nick Kelly</v>
          </cell>
          <cell r="BN254">
            <v>42838.386724537035</v>
          </cell>
          <cell r="BO254" t="str">
            <v>45278771CL464771X</v>
          </cell>
          <cell r="BP254">
            <v>6</v>
          </cell>
          <cell r="BQ254" t="str">
            <v>Card</v>
          </cell>
          <cell r="BR254" t="b">
            <v>1</v>
          </cell>
          <cell r="BS254">
            <v>19661797902504</v>
          </cell>
          <cell r="BT254" t="str">
            <v>68 school lane</v>
          </cell>
          <cell r="BU254" t="str">
            <v>Hartford</v>
          </cell>
          <cell r="BV254" t="str">
            <v>Northwich</v>
          </cell>
          <cell r="BW254" t="str">
            <v>Cheshire</v>
          </cell>
          <cell r="BX254" t="str">
            <v>Cw81pq</v>
          </cell>
          <cell r="BY254" t="str">
            <v>Evelyn_vass@hotmail.com</v>
          </cell>
          <cell r="BZ254">
            <v>1606781883</v>
          </cell>
          <cell r="CA254">
            <v>7824612676</v>
          </cell>
        </row>
        <row r="255">
          <cell r="A255">
            <v>257</v>
          </cell>
          <cell r="B255">
            <v>34675</v>
          </cell>
          <cell r="C255">
            <v>3145928</v>
          </cell>
          <cell r="D255" t="b">
            <v>1</v>
          </cell>
          <cell r="E255" t="str">
            <v>Jack</v>
          </cell>
          <cell r="F255" t="str">
            <v>Wadsworth</v>
          </cell>
          <cell r="G255" t="str">
            <v>Jack WADSWORTH</v>
          </cell>
          <cell r="H255" t="str">
            <v>Warrington A C</v>
          </cell>
          <cell r="I255" t="str">
            <v>Lymm high</v>
          </cell>
          <cell r="J255" t="str">
            <v>U17 Men</v>
          </cell>
          <cell r="K255" t="str">
            <v>Male</v>
          </cell>
          <cell r="L255" t="str">
            <v>Birth</v>
          </cell>
          <cell r="M255" t="str">
            <v>Warrington</v>
          </cell>
          <cell r="N255">
            <v>37352</v>
          </cell>
          <cell r="O255">
            <v>0</v>
          </cell>
          <cell r="Q255">
            <v>0</v>
          </cell>
          <cell r="S255">
            <v>0</v>
          </cell>
          <cell r="U255">
            <v>3</v>
          </cell>
          <cell r="V255">
            <v>2.1</v>
          </cell>
          <cell r="W255">
            <v>0</v>
          </cell>
          <cell r="Y255">
            <v>0</v>
          </cell>
          <cell r="AA255">
            <v>0</v>
          </cell>
          <cell r="AC255">
            <v>0</v>
          </cell>
          <cell r="AE255">
            <v>0</v>
          </cell>
          <cell r="AM255">
            <v>0</v>
          </cell>
          <cell r="AS255">
            <v>0</v>
          </cell>
          <cell r="AU255">
            <v>0</v>
          </cell>
          <cell r="AW255">
            <v>0</v>
          </cell>
          <cell r="AY255">
            <v>0</v>
          </cell>
          <cell r="BA255">
            <v>0</v>
          </cell>
          <cell r="BC255">
            <v>0</v>
          </cell>
          <cell r="BE255">
            <v>0</v>
          </cell>
          <cell r="BG255">
            <v>0</v>
          </cell>
          <cell r="BM255" t="str">
            <v>Coach ..</v>
          </cell>
          <cell r="BN255">
            <v>42830.421770833331</v>
          </cell>
          <cell r="BO255" t="str">
            <v>1UV78148KW249370D</v>
          </cell>
          <cell r="BP255">
            <v>6</v>
          </cell>
          <cell r="BQ255" t="str">
            <v>Card</v>
          </cell>
          <cell r="BR255" t="b">
            <v>1</v>
          </cell>
          <cell r="BS255">
            <v>21090375733679</v>
          </cell>
          <cell r="BT255" t="str">
            <v>69 Pepper Street</v>
          </cell>
          <cell r="BV255" t="str">
            <v>Lymm</v>
          </cell>
          <cell r="BW255" t="str">
            <v>Cheshire</v>
          </cell>
          <cell r="BX255" t="str">
            <v>WA13 0JN</v>
          </cell>
          <cell r="BY255" t="str">
            <v>Jowads33@gmail.com</v>
          </cell>
          <cell r="BZ255">
            <v>7809562330</v>
          </cell>
          <cell r="CA255">
            <v>7809562330</v>
          </cell>
        </row>
        <row r="256">
          <cell r="A256">
            <v>258</v>
          </cell>
          <cell r="B256">
            <v>34478</v>
          </cell>
          <cell r="C256">
            <v>3118458</v>
          </cell>
          <cell r="D256" t="b">
            <v>1</v>
          </cell>
          <cell r="E256" t="str">
            <v>Tony</v>
          </cell>
          <cell r="F256" t="str">
            <v>Wardle</v>
          </cell>
          <cell r="G256" t="str">
            <v>Tony WARDLE</v>
          </cell>
          <cell r="H256" t="str">
            <v>South Cheshire Harriers</v>
          </cell>
          <cell r="I256" t="str">
            <v>School ..</v>
          </cell>
          <cell r="J256" t="str">
            <v>Masters (M)</v>
          </cell>
          <cell r="K256" t="str">
            <v>Male</v>
          </cell>
          <cell r="L256" t="str">
            <v>Residency</v>
          </cell>
          <cell r="M256" t="str">
            <v>Town/City Place of Birth ...</v>
          </cell>
          <cell r="N256">
            <v>25097</v>
          </cell>
          <cell r="O256">
            <v>0</v>
          </cell>
          <cell r="Q256">
            <v>0</v>
          </cell>
          <cell r="S256">
            <v>0</v>
          </cell>
          <cell r="U256">
            <v>1</v>
          </cell>
          <cell r="V256">
            <v>2.13</v>
          </cell>
          <cell r="W256">
            <v>0</v>
          </cell>
          <cell r="Y256">
            <v>0</v>
          </cell>
          <cell r="AA256">
            <v>0</v>
          </cell>
          <cell r="AC256">
            <v>0</v>
          </cell>
          <cell r="AE256">
            <v>0</v>
          </cell>
          <cell r="AM256">
            <v>0</v>
          </cell>
          <cell r="AS256">
            <v>0</v>
          </cell>
          <cell r="AU256">
            <v>0</v>
          </cell>
          <cell r="AW256">
            <v>0</v>
          </cell>
          <cell r="AY256">
            <v>0</v>
          </cell>
          <cell r="BA256">
            <v>0</v>
          </cell>
          <cell r="BC256">
            <v>0</v>
          </cell>
          <cell r="BE256">
            <v>0</v>
          </cell>
          <cell r="BG256">
            <v>0</v>
          </cell>
          <cell r="BM256" t="str">
            <v>Coach ..</v>
          </cell>
          <cell r="BN256">
            <v>42771.598356481481</v>
          </cell>
          <cell r="BO256">
            <v>0</v>
          </cell>
          <cell r="BP256">
            <v>6</v>
          </cell>
          <cell r="BQ256" t="str">
            <v>Card</v>
          </cell>
          <cell r="BR256" t="b">
            <v>0</v>
          </cell>
          <cell r="BS256">
            <v>1357921865387</v>
          </cell>
          <cell r="BT256" t="str">
            <v>9 Whitewell Close</v>
          </cell>
          <cell r="BV256" t="str">
            <v>nantwich</v>
          </cell>
          <cell r="BW256" t="str">
            <v>cheshire</v>
          </cell>
          <cell r="BX256" t="str">
            <v>cw5 6ly</v>
          </cell>
          <cell r="BY256" t="str">
            <v>tonywardle03@yahoo.co.uk</v>
          </cell>
          <cell r="BZ256">
            <v>1270626105</v>
          </cell>
          <cell r="CA256">
            <v>7908213928</v>
          </cell>
          <cell r="CB256" t="b">
            <v>1</v>
          </cell>
        </row>
        <row r="257">
          <cell r="A257">
            <v>259</v>
          </cell>
          <cell r="B257">
            <v>34546</v>
          </cell>
          <cell r="C257">
            <v>3667923</v>
          </cell>
          <cell r="D257" t="b">
            <v>1</v>
          </cell>
          <cell r="E257" t="str">
            <v>Oli</v>
          </cell>
          <cell r="F257" t="str">
            <v>Washington</v>
          </cell>
          <cell r="G257" t="str">
            <v>Oli WASHINGTON</v>
          </cell>
          <cell r="H257" t="str">
            <v>Vale Royal AC</v>
          </cell>
          <cell r="I257" t="str">
            <v>School ..</v>
          </cell>
          <cell r="J257" t="str">
            <v>U13 Boys</v>
          </cell>
          <cell r="K257" t="str">
            <v>Male</v>
          </cell>
          <cell r="L257" t="str">
            <v>Birth</v>
          </cell>
          <cell r="M257" t="str">
            <v>crewe</v>
          </cell>
          <cell r="N257">
            <v>38754</v>
          </cell>
          <cell r="O257">
            <v>0</v>
          </cell>
          <cell r="Q257">
            <v>5</v>
          </cell>
          <cell r="R257" t="str">
            <v>X</v>
          </cell>
          <cell r="S257">
            <v>0</v>
          </cell>
          <cell r="U257">
            <v>5</v>
          </cell>
          <cell r="V257" t="str">
            <v>X</v>
          </cell>
          <cell r="W257">
            <v>0</v>
          </cell>
          <cell r="Y257">
            <v>0</v>
          </cell>
          <cell r="AA257">
            <v>0</v>
          </cell>
          <cell r="AC257">
            <v>0</v>
          </cell>
          <cell r="AE257">
            <v>0</v>
          </cell>
          <cell r="AM257">
            <v>0</v>
          </cell>
          <cell r="AS257">
            <v>0</v>
          </cell>
          <cell r="AU257">
            <v>0</v>
          </cell>
          <cell r="AW257">
            <v>0</v>
          </cell>
          <cell r="AY257">
            <v>0</v>
          </cell>
          <cell r="BA257">
            <v>0</v>
          </cell>
          <cell r="BC257">
            <v>0</v>
          </cell>
          <cell r="BE257">
            <v>0</v>
          </cell>
          <cell r="BG257">
            <v>0</v>
          </cell>
          <cell r="BM257" t="str">
            <v>Coach ..</v>
          </cell>
          <cell r="BN257">
            <v>42799.550682870373</v>
          </cell>
          <cell r="BO257">
            <v>0</v>
          </cell>
          <cell r="BP257">
            <v>12</v>
          </cell>
          <cell r="BQ257" t="str">
            <v>Bank</v>
          </cell>
          <cell r="BR257" t="b">
            <v>0</v>
          </cell>
          <cell r="BS257">
            <v>6020621867350</v>
          </cell>
          <cell r="BT257" t="str">
            <v>5 Chapel lane</v>
          </cell>
          <cell r="BU257" t="str">
            <v>Moulton</v>
          </cell>
          <cell r="BV257" t="str">
            <v>Northwich</v>
          </cell>
          <cell r="BW257" t="str">
            <v>Cheshire</v>
          </cell>
          <cell r="BX257" t="str">
            <v>CW9 8PQ</v>
          </cell>
          <cell r="BY257" t="str">
            <v>jowashy@talktalk.net</v>
          </cell>
          <cell r="BZ257" t="str">
            <v>01606 557614</v>
          </cell>
          <cell r="CA257">
            <v>7799953562</v>
          </cell>
        </row>
        <row r="258">
          <cell r="A258">
            <v>260</v>
          </cell>
          <cell r="B258">
            <v>33637</v>
          </cell>
          <cell r="C258">
            <v>3644735</v>
          </cell>
          <cell r="D258" t="b">
            <v>1</v>
          </cell>
          <cell r="E258" t="str">
            <v>Ben</v>
          </cell>
          <cell r="F258" t="str">
            <v>Webb</v>
          </cell>
          <cell r="G258" t="str">
            <v>Ben WEBB</v>
          </cell>
          <cell r="H258" t="str">
            <v>Halton &amp; Frodsham Harriers</v>
          </cell>
          <cell r="I258" t="str">
            <v>St.Nicholas catholic high school</v>
          </cell>
          <cell r="J258" t="str">
            <v>U17 Men</v>
          </cell>
          <cell r="K258" t="str">
            <v>Male</v>
          </cell>
          <cell r="L258" t="str">
            <v>Birth</v>
          </cell>
          <cell r="M258" t="str">
            <v>Chester</v>
          </cell>
          <cell r="O258">
            <v>0</v>
          </cell>
          <cell r="Q258">
            <v>0</v>
          </cell>
          <cell r="S258">
            <v>0</v>
          </cell>
          <cell r="U258">
            <v>0</v>
          </cell>
          <cell r="W258">
            <v>0</v>
          </cell>
          <cell r="Y258">
            <v>0</v>
          </cell>
          <cell r="AA258">
            <v>0</v>
          </cell>
          <cell r="AC258">
            <v>0</v>
          </cell>
          <cell r="AE258">
            <v>0</v>
          </cell>
          <cell r="AM258">
            <v>3</v>
          </cell>
          <cell r="AN258" t="str">
            <v>X</v>
          </cell>
          <cell r="AS258">
            <v>0</v>
          </cell>
          <cell r="AU258">
            <v>0</v>
          </cell>
          <cell r="AW258">
            <v>0</v>
          </cell>
          <cell r="AY258">
            <v>0</v>
          </cell>
          <cell r="BA258">
            <v>0</v>
          </cell>
          <cell r="BC258">
            <v>0</v>
          </cell>
          <cell r="BE258">
            <v>0</v>
          </cell>
          <cell r="BG258">
            <v>0</v>
          </cell>
          <cell r="BM258" t="str">
            <v>Nick Massey</v>
          </cell>
          <cell r="BN258">
            <v>42848.191018518519</v>
          </cell>
          <cell r="BO258">
            <v>0</v>
          </cell>
          <cell r="BP258">
            <v>6</v>
          </cell>
          <cell r="BQ258" t="str">
            <v>BACS</v>
          </cell>
          <cell r="BR258" t="b">
            <v>1</v>
          </cell>
          <cell r="BS258">
            <v>21201399722604</v>
          </cell>
          <cell r="BT258" t="str">
            <v>11 Glastonbury close</v>
          </cell>
          <cell r="BU258" t="str">
            <v>Sandymoor</v>
          </cell>
          <cell r="BV258" t="str">
            <v>Runcorn</v>
          </cell>
          <cell r="BW258" t="str">
            <v>Cheshire</v>
          </cell>
          <cell r="BX258" t="str">
            <v>WA7 1QW</v>
          </cell>
          <cell r="BY258" t="str">
            <v>jackie.webb01@btinternet.com</v>
          </cell>
          <cell r="BZ258" t="str">
            <v>01928 579144</v>
          </cell>
          <cell r="CA258" t="str">
            <v>07999 510553</v>
          </cell>
        </row>
        <row r="259">
          <cell r="A259">
            <v>261</v>
          </cell>
          <cell r="B259">
            <v>34571</v>
          </cell>
          <cell r="C259">
            <v>2741968</v>
          </cell>
          <cell r="D259" t="b">
            <v>1</v>
          </cell>
          <cell r="E259" t="str">
            <v>Gareth</v>
          </cell>
          <cell r="F259" t="str">
            <v>Williams</v>
          </cell>
          <cell r="G259" t="str">
            <v>Gareth WILLIAMS</v>
          </cell>
          <cell r="H259" t="str">
            <v>Vale Royal AC</v>
          </cell>
          <cell r="I259" t="str">
            <v>School ..</v>
          </cell>
          <cell r="J259" t="str">
            <v>Masters (M)</v>
          </cell>
          <cell r="K259" t="str">
            <v>Male</v>
          </cell>
          <cell r="L259" t="str">
            <v>Residency</v>
          </cell>
          <cell r="M259" t="str">
            <v>Town/City Place of Birth ...</v>
          </cell>
          <cell r="N259">
            <v>25003</v>
          </cell>
          <cell r="O259">
            <v>0</v>
          </cell>
          <cell r="Q259">
            <v>0</v>
          </cell>
          <cell r="S259">
            <v>0</v>
          </cell>
          <cell r="U259">
            <v>0</v>
          </cell>
          <cell r="W259">
            <v>1</v>
          </cell>
          <cell r="X259" t="str">
            <v>X</v>
          </cell>
          <cell r="Y259">
            <v>1</v>
          </cell>
          <cell r="AA259">
            <v>0</v>
          </cell>
          <cell r="AC259">
            <v>0</v>
          </cell>
          <cell r="AE259">
            <v>0</v>
          </cell>
          <cell r="AM259">
            <v>0</v>
          </cell>
          <cell r="AS259">
            <v>0</v>
          </cell>
          <cell r="AU259">
            <v>0</v>
          </cell>
          <cell r="AW259">
            <v>0</v>
          </cell>
          <cell r="AY259">
            <v>0</v>
          </cell>
          <cell r="BA259">
            <v>0</v>
          </cell>
          <cell r="BC259">
            <v>0</v>
          </cell>
          <cell r="BE259">
            <v>0</v>
          </cell>
          <cell r="BG259">
            <v>0</v>
          </cell>
          <cell r="BM259" t="str">
            <v>Coach ..</v>
          </cell>
          <cell r="BN259">
            <v>42799.653634259259</v>
          </cell>
          <cell r="BO259">
            <v>0</v>
          </cell>
          <cell r="BP259">
            <v>6</v>
          </cell>
          <cell r="BQ259" t="str">
            <v>Card</v>
          </cell>
          <cell r="BR259" t="b">
            <v>0</v>
          </cell>
          <cell r="BS259">
            <v>1968121867805</v>
          </cell>
          <cell r="BT259" t="str">
            <v>10 Chestnut Close</v>
          </cell>
          <cell r="BV259" t="str">
            <v>Middlewich</v>
          </cell>
          <cell r="BW259" t="str">
            <v>Cheshire</v>
          </cell>
          <cell r="BX259" t="str">
            <v>CW10 9QJ</v>
          </cell>
          <cell r="BY259" t="str">
            <v>Jgarethw@gmail.com</v>
          </cell>
          <cell r="BZ259" t="str">
            <v>Phone Number (Day)</v>
          </cell>
          <cell r="CA259">
            <v>7815952274</v>
          </cell>
        </row>
        <row r="260">
          <cell r="A260">
            <v>262</v>
          </cell>
          <cell r="B260">
            <v>34105</v>
          </cell>
          <cell r="C260">
            <v>3115655</v>
          </cell>
          <cell r="D260" t="b">
            <v>1</v>
          </cell>
          <cell r="E260" t="str">
            <v>Rory</v>
          </cell>
          <cell r="F260" t="str">
            <v>Willson</v>
          </cell>
          <cell r="G260" t="str">
            <v>Rory WILLSON</v>
          </cell>
          <cell r="H260" t="str">
            <v>West Cheshire AC</v>
          </cell>
          <cell r="I260" t="str">
            <v>Tarporley High School</v>
          </cell>
          <cell r="J260" t="str">
            <v>U17 Men</v>
          </cell>
          <cell r="K260" t="str">
            <v>Male</v>
          </cell>
          <cell r="L260" t="str">
            <v>Residency</v>
          </cell>
          <cell r="M260" t="str">
            <v>Reading/Berkshire</v>
          </cell>
          <cell r="N260">
            <v>36821</v>
          </cell>
          <cell r="O260">
            <v>0</v>
          </cell>
          <cell r="Q260">
            <v>0</v>
          </cell>
          <cell r="S260">
            <v>0</v>
          </cell>
          <cell r="U260">
            <v>0</v>
          </cell>
          <cell r="W260">
            <v>0</v>
          </cell>
          <cell r="Y260">
            <v>0</v>
          </cell>
          <cell r="AA260">
            <v>0</v>
          </cell>
          <cell r="AC260">
            <v>0</v>
          </cell>
          <cell r="AE260">
            <v>0</v>
          </cell>
          <cell r="AM260">
            <v>3</v>
          </cell>
          <cell r="AN260" t="str">
            <v>X</v>
          </cell>
          <cell r="AS260">
            <v>0</v>
          </cell>
          <cell r="AU260">
            <v>0</v>
          </cell>
          <cell r="AW260">
            <v>0</v>
          </cell>
          <cell r="AY260">
            <v>0</v>
          </cell>
          <cell r="BA260">
            <v>0</v>
          </cell>
          <cell r="BC260">
            <v>0</v>
          </cell>
          <cell r="BE260">
            <v>0</v>
          </cell>
          <cell r="BG260">
            <v>0</v>
          </cell>
          <cell r="BM260" t="str">
            <v>Tim Durrant</v>
          </cell>
          <cell r="BN260">
            <v>42854.017164351855</v>
          </cell>
          <cell r="BO260" t="str">
            <v>6DR3874335251123V</v>
          </cell>
          <cell r="BP260">
            <v>6</v>
          </cell>
          <cell r="BQ260" t="str">
            <v>Card</v>
          </cell>
          <cell r="BR260" t="b">
            <v>1</v>
          </cell>
          <cell r="BS260">
            <v>22102387734341</v>
          </cell>
          <cell r="BT260" t="str">
            <v>17 Heatherways</v>
          </cell>
          <cell r="BV260" t="str">
            <v>Tarporley</v>
          </cell>
          <cell r="BW260" t="str">
            <v>Cheshire</v>
          </cell>
          <cell r="BX260" t="str">
            <v>CW6 0HP</v>
          </cell>
          <cell r="BY260" t="str">
            <v>sharon@oozulum.com</v>
          </cell>
          <cell r="BZ260">
            <v>1829730384</v>
          </cell>
          <cell r="CA260">
            <v>7808168506</v>
          </cell>
        </row>
        <row r="261">
          <cell r="A261">
            <v>263</v>
          </cell>
          <cell r="B261">
            <v>32235</v>
          </cell>
          <cell r="C261">
            <v>3450747</v>
          </cell>
          <cell r="D261" t="b">
            <v>1</v>
          </cell>
          <cell r="E261" t="str">
            <v>Jake</v>
          </cell>
          <cell r="F261" t="str">
            <v>Wilson</v>
          </cell>
          <cell r="G261" t="str">
            <v>Jake WILSON</v>
          </cell>
          <cell r="H261" t="str">
            <v>Crewe &amp; Nantwich AC</v>
          </cell>
          <cell r="I261" t="str">
            <v>Holmes Chapel Comprehensive School</v>
          </cell>
          <cell r="J261" t="str">
            <v>U13 Boys</v>
          </cell>
          <cell r="K261" t="str">
            <v>Male</v>
          </cell>
          <cell r="L261" t="str">
            <v>Birth</v>
          </cell>
          <cell r="M261" t="str">
            <v>Crewe</v>
          </cell>
          <cell r="N261">
            <v>38443</v>
          </cell>
          <cell r="O261">
            <v>0</v>
          </cell>
          <cell r="Q261">
            <v>0</v>
          </cell>
          <cell r="S261">
            <v>0</v>
          </cell>
          <cell r="U261">
            <v>5</v>
          </cell>
          <cell r="V261">
            <v>2.2799999999999998</v>
          </cell>
          <cell r="W261">
            <v>5</v>
          </cell>
          <cell r="X261">
            <v>4.54</v>
          </cell>
          <cell r="Y261">
            <v>0</v>
          </cell>
          <cell r="AA261">
            <v>0</v>
          </cell>
          <cell r="AC261">
            <v>0</v>
          </cell>
          <cell r="AE261">
            <v>0</v>
          </cell>
          <cell r="AM261">
            <v>0</v>
          </cell>
          <cell r="AS261">
            <v>0</v>
          </cell>
          <cell r="AU261">
            <v>0</v>
          </cell>
          <cell r="AW261">
            <v>0</v>
          </cell>
          <cell r="AY261">
            <v>0</v>
          </cell>
          <cell r="BA261">
            <v>0</v>
          </cell>
          <cell r="BC261">
            <v>0</v>
          </cell>
          <cell r="BE261">
            <v>0</v>
          </cell>
          <cell r="BG261">
            <v>0</v>
          </cell>
          <cell r="BM261" t="str">
            <v>Mark</v>
          </cell>
          <cell r="BN261">
            <v>42770.369259259256</v>
          </cell>
          <cell r="BO261">
            <v>0</v>
          </cell>
          <cell r="BP261">
            <v>12</v>
          </cell>
          <cell r="BQ261" t="str">
            <v>BACS</v>
          </cell>
          <cell r="BR261" t="b">
            <v>1</v>
          </cell>
          <cell r="BS261">
            <v>14107102060818</v>
          </cell>
          <cell r="BT261" t="str">
            <v>3 station road</v>
          </cell>
          <cell r="BU261" t="str">
            <v>Holmes chapel</v>
          </cell>
          <cell r="BV261" t="str">
            <v>Crewe</v>
          </cell>
          <cell r="BW261" t="str">
            <v>Cheshire</v>
          </cell>
          <cell r="BX261" t="str">
            <v>Cw4 7au</v>
          </cell>
          <cell r="BY261" t="str">
            <v>Wsharonpaul@aol.com</v>
          </cell>
          <cell r="BZ261">
            <v>7899873142</v>
          </cell>
          <cell r="CA261">
            <v>7899873142</v>
          </cell>
        </row>
        <row r="262">
          <cell r="A262">
            <v>264</v>
          </cell>
          <cell r="B262">
            <v>35015</v>
          </cell>
          <cell r="C262">
            <v>3428022</v>
          </cell>
          <cell r="D262" t="b">
            <v>1</v>
          </cell>
          <cell r="E262" t="str">
            <v>Will</v>
          </cell>
          <cell r="F262" t="str">
            <v>Wright</v>
          </cell>
          <cell r="G262" t="str">
            <v>Will WRIGHT</v>
          </cell>
          <cell r="H262" t="str">
            <v>West Cheshire AC</v>
          </cell>
          <cell r="I262" t="str">
            <v>Calday Grange Grammar School</v>
          </cell>
          <cell r="J262" t="str">
            <v>U15 Boys</v>
          </cell>
          <cell r="K262" t="str">
            <v>Male</v>
          </cell>
          <cell r="L262" t="str">
            <v>Birth</v>
          </cell>
          <cell r="M262" t="str">
            <v>Chester</v>
          </cell>
          <cell r="N262">
            <v>38009</v>
          </cell>
          <cell r="O262">
            <v>0</v>
          </cell>
          <cell r="Q262">
            <v>0</v>
          </cell>
          <cell r="S262">
            <v>0</v>
          </cell>
          <cell r="U262">
            <v>0</v>
          </cell>
          <cell r="W262">
            <v>4</v>
          </cell>
          <cell r="X262">
            <v>5.14</v>
          </cell>
          <cell r="Y262">
            <v>0</v>
          </cell>
          <cell r="AA262">
            <v>0</v>
          </cell>
          <cell r="AC262">
            <v>0</v>
          </cell>
          <cell r="AE262">
            <v>0</v>
          </cell>
          <cell r="AM262">
            <v>0</v>
          </cell>
          <cell r="AS262">
            <v>0</v>
          </cell>
          <cell r="AU262">
            <v>0</v>
          </cell>
          <cell r="AW262">
            <v>0</v>
          </cell>
          <cell r="AY262">
            <v>0</v>
          </cell>
          <cell r="BA262">
            <v>0</v>
          </cell>
          <cell r="BC262">
            <v>0</v>
          </cell>
          <cell r="BE262">
            <v>0</v>
          </cell>
          <cell r="BG262">
            <v>0</v>
          </cell>
          <cell r="BM262" t="str">
            <v>Tim Durrant</v>
          </cell>
          <cell r="BN262">
            <v>42891.541875000003</v>
          </cell>
          <cell r="BO262" t="str">
            <v>4SH97002UN1569420</v>
          </cell>
          <cell r="BP262">
            <v>6</v>
          </cell>
          <cell r="BQ262" t="str">
            <v>Card</v>
          </cell>
          <cell r="BR262" t="b">
            <v>1</v>
          </cell>
          <cell r="BS262">
            <v>23104729660356</v>
          </cell>
          <cell r="BT262" t="str">
            <v>24 Balmoral Park</v>
          </cell>
          <cell r="BV262" t="str">
            <v>Chester</v>
          </cell>
          <cell r="BW262" t="str">
            <v>Cheshire</v>
          </cell>
          <cell r="BX262" t="str">
            <v>CH1 4BQ</v>
          </cell>
          <cell r="BY262" t="str">
            <v>Smrtwrght@aol.com</v>
          </cell>
          <cell r="BZ262" t="str">
            <v>01244 378223</v>
          </cell>
          <cell r="CA262">
            <v>7907812337</v>
          </cell>
        </row>
        <row r="263">
          <cell r="A263">
            <v>265</v>
          </cell>
          <cell r="B263">
            <v>33053</v>
          </cell>
          <cell r="C263">
            <v>3520042</v>
          </cell>
          <cell r="D263" t="b">
            <v>1</v>
          </cell>
          <cell r="E263" t="str">
            <v>Rocco</v>
          </cell>
          <cell r="F263" t="str">
            <v>Zaman-Browne</v>
          </cell>
          <cell r="G263" t="str">
            <v>Rocco ZAMAN-BROWNE</v>
          </cell>
          <cell r="H263" t="str">
            <v>Manchester Harriers &amp; AC</v>
          </cell>
          <cell r="I263" t="str">
            <v>Hulme Hall Grammar, Cheadle Hulme</v>
          </cell>
          <cell r="J263" t="str">
            <v>U17 Men</v>
          </cell>
          <cell r="K263" t="str">
            <v>Male</v>
          </cell>
          <cell r="L263" t="str">
            <v>Residency</v>
          </cell>
          <cell r="M263" t="str">
            <v>Stockport</v>
          </cell>
          <cell r="N263">
            <v>36864</v>
          </cell>
          <cell r="O263">
            <v>0</v>
          </cell>
          <cell r="Q263">
            <v>0</v>
          </cell>
          <cell r="S263">
            <v>0</v>
          </cell>
          <cell r="U263">
            <v>3</v>
          </cell>
          <cell r="V263" t="str">
            <v>X</v>
          </cell>
          <cell r="W263">
            <v>3</v>
          </cell>
          <cell r="X263" t="str">
            <v>X</v>
          </cell>
          <cell r="Y263">
            <v>0</v>
          </cell>
          <cell r="AA263">
            <v>0</v>
          </cell>
          <cell r="AC263">
            <v>0</v>
          </cell>
          <cell r="AE263">
            <v>0</v>
          </cell>
          <cell r="AM263">
            <v>0</v>
          </cell>
          <cell r="AS263">
            <v>0</v>
          </cell>
          <cell r="AU263">
            <v>0</v>
          </cell>
          <cell r="AW263">
            <v>0</v>
          </cell>
          <cell r="AY263">
            <v>0</v>
          </cell>
          <cell r="BA263">
            <v>0</v>
          </cell>
          <cell r="BC263">
            <v>0</v>
          </cell>
          <cell r="BE263">
            <v>0</v>
          </cell>
          <cell r="BG263">
            <v>0</v>
          </cell>
          <cell r="BM263" t="str">
            <v>Carl John Summers</v>
          </cell>
          <cell r="BN263">
            <v>42842.564293981479</v>
          </cell>
          <cell r="BO263" t="str">
            <v>2JU9314809388431L</v>
          </cell>
          <cell r="BP263">
            <v>12</v>
          </cell>
          <cell r="BQ263" t="str">
            <v>Card</v>
          </cell>
          <cell r="BR263" t="b">
            <v>1</v>
          </cell>
          <cell r="BS263">
            <v>19112431981055</v>
          </cell>
          <cell r="BT263" t="str">
            <v>3 John Street</v>
          </cell>
          <cell r="BV263" t="str">
            <v>MARPLE</v>
          </cell>
          <cell r="BW263" t="str">
            <v>Cheshire</v>
          </cell>
          <cell r="BX263" t="str">
            <v>SK6 6BR</v>
          </cell>
          <cell r="BY263" t="str">
            <v>jeanettezaman@yahoo.co.uk</v>
          </cell>
          <cell r="BZ263">
            <v>7782197384</v>
          </cell>
          <cell r="CA263">
            <v>7782197384</v>
          </cell>
        </row>
        <row r="264">
          <cell r="A264">
            <v>271</v>
          </cell>
          <cell r="B264">
            <v>32413</v>
          </cell>
          <cell r="C264">
            <v>2992286</v>
          </cell>
          <cell r="D264" t="b">
            <v>1</v>
          </cell>
          <cell r="E264" t="str">
            <v>Emma</v>
          </cell>
          <cell r="F264" t="str">
            <v>Howe</v>
          </cell>
          <cell r="G264" t="str">
            <v>Emma HOWE</v>
          </cell>
          <cell r="H264" t="str">
            <v>West Cheshire AC</v>
          </cell>
          <cell r="I264" t="str">
            <v>School ..</v>
          </cell>
          <cell r="J264" t="str">
            <v>U17 Women</v>
          </cell>
          <cell r="K264" t="str">
            <v>Female</v>
          </cell>
          <cell r="L264" t="str">
            <v>Birth</v>
          </cell>
          <cell r="M264" t="str">
            <v>Chester</v>
          </cell>
          <cell r="N264">
            <v>36987</v>
          </cell>
          <cell r="O264">
            <v>0</v>
          </cell>
          <cell r="Q264">
            <v>0</v>
          </cell>
          <cell r="S264">
            <v>0</v>
          </cell>
          <cell r="U264">
            <v>0</v>
          </cell>
          <cell r="W264">
            <v>0</v>
          </cell>
          <cell r="Y264">
            <v>0</v>
          </cell>
          <cell r="AA264">
            <v>0</v>
          </cell>
          <cell r="AC264">
            <v>0</v>
          </cell>
          <cell r="AE264">
            <v>0</v>
          </cell>
          <cell r="AM264">
            <v>0</v>
          </cell>
          <cell r="AS264">
            <v>0</v>
          </cell>
          <cell r="AU264">
            <v>0</v>
          </cell>
          <cell r="AW264">
            <v>0</v>
          </cell>
          <cell r="AY264">
            <v>0</v>
          </cell>
          <cell r="BA264">
            <v>0</v>
          </cell>
          <cell r="BC264">
            <v>0</v>
          </cell>
          <cell r="BE264">
            <v>0</v>
          </cell>
          <cell r="BG264">
            <v>30</v>
          </cell>
          <cell r="BH264" t="str">
            <v>X</v>
          </cell>
          <cell r="BM264" t="str">
            <v>Coach ..</v>
          </cell>
          <cell r="BN264">
            <v>42859.353368055556</v>
          </cell>
          <cell r="BO264" t="str">
            <v>27F8007481162753U</v>
          </cell>
          <cell r="BP264">
            <v>6</v>
          </cell>
          <cell r="BQ264" t="str">
            <v>Card</v>
          </cell>
          <cell r="BR264" t="b">
            <v>1</v>
          </cell>
          <cell r="BS264">
            <v>92286455968035</v>
          </cell>
          <cell r="BT264" t="str">
            <v>21 Deansway</v>
          </cell>
          <cell r="BU264" t="str">
            <v>Chester</v>
          </cell>
          <cell r="BV264" t="str">
            <v>Chester</v>
          </cell>
          <cell r="BW264" t="str">
            <v>Cheshire</v>
          </cell>
          <cell r="BX264" t="str">
            <v>CH38LX</v>
          </cell>
          <cell r="BY264" t="str">
            <v>phowe99@yahoo.com</v>
          </cell>
        </row>
        <row r="265">
          <cell r="A265">
            <v>272</v>
          </cell>
          <cell r="B265">
            <v>34380</v>
          </cell>
          <cell r="C265">
            <v>2971393</v>
          </cell>
          <cell r="D265" t="b">
            <v>1</v>
          </cell>
          <cell r="E265" t="str">
            <v>Liberty</v>
          </cell>
          <cell r="F265" t="str">
            <v>Hughes</v>
          </cell>
          <cell r="G265" t="str">
            <v>Liberty HUGHES</v>
          </cell>
          <cell r="H265" t="str">
            <v>Crewe &amp; Nantwich AC</v>
          </cell>
          <cell r="I265" t="str">
            <v>School ..</v>
          </cell>
          <cell r="J265" t="str">
            <v>U20 Women</v>
          </cell>
          <cell r="K265" t="str">
            <v>Female</v>
          </cell>
          <cell r="L265" t="str">
            <v>Residency</v>
          </cell>
          <cell r="M265" t="str">
            <v>Stoke-on-Trent</v>
          </cell>
          <cell r="N265">
            <v>36536</v>
          </cell>
          <cell r="O265">
            <v>0</v>
          </cell>
          <cell r="Q265">
            <v>0</v>
          </cell>
          <cell r="S265">
            <v>0</v>
          </cell>
          <cell r="U265">
            <v>0</v>
          </cell>
          <cell r="W265">
            <v>0</v>
          </cell>
          <cell r="Y265">
            <v>0</v>
          </cell>
          <cell r="AA265">
            <v>0</v>
          </cell>
          <cell r="AC265">
            <v>0</v>
          </cell>
          <cell r="AE265">
            <v>0</v>
          </cell>
          <cell r="AM265">
            <v>0</v>
          </cell>
          <cell r="AS265">
            <v>0</v>
          </cell>
          <cell r="AU265">
            <v>0</v>
          </cell>
          <cell r="AW265">
            <v>20</v>
          </cell>
          <cell r="AX265">
            <v>5.48</v>
          </cell>
          <cell r="AY265">
            <v>0</v>
          </cell>
          <cell r="BA265">
            <v>0</v>
          </cell>
          <cell r="BC265">
            <v>0</v>
          </cell>
          <cell r="BE265">
            <v>0</v>
          </cell>
          <cell r="BG265">
            <v>0</v>
          </cell>
          <cell r="BM265" t="str">
            <v>Coach ..</v>
          </cell>
          <cell r="BN265">
            <v>42740.485798611109</v>
          </cell>
          <cell r="BO265" t="str">
            <v>78Y256317P835415L</v>
          </cell>
          <cell r="BP265">
            <v>6</v>
          </cell>
          <cell r="BQ265" t="str">
            <v>Card</v>
          </cell>
          <cell r="BR265" t="b">
            <v>1</v>
          </cell>
          <cell r="BS265">
            <v>36912741637257</v>
          </cell>
          <cell r="BT265" t="str">
            <v>10 Russell Avenue</v>
          </cell>
          <cell r="BU265" t="str">
            <v>Alsager</v>
          </cell>
          <cell r="BV265" t="str">
            <v>Stoke-on-Trent</v>
          </cell>
          <cell r="BW265" t="str">
            <v>Cheshire</v>
          </cell>
          <cell r="BX265" t="str">
            <v>ST7 2BL</v>
          </cell>
          <cell r="BY265" t="str">
            <v>libertyhughes@hotmail.com</v>
          </cell>
          <cell r="BZ265">
            <v>1270875835</v>
          </cell>
          <cell r="CA265">
            <v>7587150894</v>
          </cell>
        </row>
        <row r="266">
          <cell r="A266">
            <v>273</v>
          </cell>
          <cell r="B266">
            <v>34962</v>
          </cell>
          <cell r="C266">
            <v>3463133</v>
          </cell>
          <cell r="D266" t="b">
            <v>1</v>
          </cell>
          <cell r="E266" t="str">
            <v>Fay</v>
          </cell>
          <cell r="F266" t="str">
            <v>Humphreys</v>
          </cell>
          <cell r="G266" t="str">
            <v>Fay HUMPHREYS</v>
          </cell>
          <cell r="H266" t="str">
            <v>Warrington A C</v>
          </cell>
          <cell r="I266" t="str">
            <v>Great sankey high school</v>
          </cell>
          <cell r="J266" t="str">
            <v>U15 Girls</v>
          </cell>
          <cell r="K266" t="str">
            <v>Female</v>
          </cell>
          <cell r="L266" t="str">
            <v>Birth</v>
          </cell>
          <cell r="M266" t="str">
            <v>Warrington</v>
          </cell>
          <cell r="N266">
            <v>37803</v>
          </cell>
          <cell r="O266">
            <v>0</v>
          </cell>
          <cell r="Q266">
            <v>40</v>
          </cell>
          <cell r="R266" t="str">
            <v>X</v>
          </cell>
          <cell r="S266">
            <v>0</v>
          </cell>
          <cell r="U266">
            <v>0</v>
          </cell>
          <cell r="W266">
            <v>0</v>
          </cell>
          <cell r="Y266">
            <v>0</v>
          </cell>
          <cell r="AA266">
            <v>0</v>
          </cell>
          <cell r="AC266">
            <v>0</v>
          </cell>
          <cell r="AE266">
            <v>0</v>
          </cell>
          <cell r="AM266">
            <v>0</v>
          </cell>
          <cell r="AS266">
            <v>0</v>
          </cell>
          <cell r="AU266">
            <v>0</v>
          </cell>
          <cell r="AW266">
            <v>0</v>
          </cell>
          <cell r="AY266">
            <v>0</v>
          </cell>
          <cell r="BA266">
            <v>0</v>
          </cell>
          <cell r="BC266">
            <v>0</v>
          </cell>
          <cell r="BE266">
            <v>0</v>
          </cell>
          <cell r="BG266">
            <v>0</v>
          </cell>
          <cell r="BM266" t="str">
            <v>Dave spencer</v>
          </cell>
          <cell r="BN266">
            <v>42891.302465277775</v>
          </cell>
          <cell r="BO266">
            <v>0</v>
          </cell>
          <cell r="BP266">
            <v>6</v>
          </cell>
          <cell r="BQ266" t="str">
            <v>Bank</v>
          </cell>
          <cell r="BR266" t="b">
            <v>1</v>
          </cell>
          <cell r="BS266">
            <v>23566729659712</v>
          </cell>
          <cell r="BT266" t="str">
            <v>2 tensing close</v>
          </cell>
          <cell r="BV266" t="str">
            <v>Warrington</v>
          </cell>
          <cell r="BW266" t="str">
            <v>Cheshire</v>
          </cell>
          <cell r="BX266" t="str">
            <v>Wa58fn</v>
          </cell>
          <cell r="BY266" t="str">
            <v>Gillh.humphreys@btinternet.com</v>
          </cell>
          <cell r="BZ266">
            <v>1925712839</v>
          </cell>
          <cell r="CA266">
            <v>7711652975</v>
          </cell>
        </row>
        <row r="267">
          <cell r="A267">
            <v>274</v>
          </cell>
          <cell r="B267">
            <v>34773</v>
          </cell>
          <cell r="C267">
            <v>3455586</v>
          </cell>
          <cell r="D267" t="b">
            <v>1</v>
          </cell>
          <cell r="E267" t="str">
            <v>Ellie</v>
          </cell>
          <cell r="F267" t="str">
            <v>Huntbach</v>
          </cell>
          <cell r="G267" t="str">
            <v>Ellie HUNTBACH</v>
          </cell>
          <cell r="H267" t="str">
            <v>Crewe &amp; Nantwich AC</v>
          </cell>
          <cell r="I267" t="str">
            <v>Tarporley</v>
          </cell>
          <cell r="J267" t="str">
            <v>U13 Girls</v>
          </cell>
          <cell r="K267" t="str">
            <v>Female</v>
          </cell>
          <cell r="L267" t="str">
            <v>Birth</v>
          </cell>
          <cell r="M267" t="str">
            <v>Crewe</v>
          </cell>
          <cell r="N267">
            <v>38810</v>
          </cell>
          <cell r="O267">
            <v>0</v>
          </cell>
          <cell r="Q267">
            <v>0</v>
          </cell>
          <cell r="S267">
            <v>0</v>
          </cell>
          <cell r="U267">
            <v>0</v>
          </cell>
          <cell r="W267">
            <v>50</v>
          </cell>
          <cell r="X267" t="str">
            <v>X</v>
          </cell>
          <cell r="Y267">
            <v>0</v>
          </cell>
          <cell r="AA267">
            <v>0</v>
          </cell>
          <cell r="AC267">
            <v>0</v>
          </cell>
          <cell r="AE267">
            <v>0</v>
          </cell>
          <cell r="AM267">
            <v>0</v>
          </cell>
          <cell r="AS267">
            <v>0</v>
          </cell>
          <cell r="AU267">
            <v>0</v>
          </cell>
          <cell r="AW267">
            <v>0</v>
          </cell>
          <cell r="AY267">
            <v>0</v>
          </cell>
          <cell r="BA267">
            <v>0</v>
          </cell>
          <cell r="BC267">
            <v>0</v>
          </cell>
          <cell r="BE267">
            <v>0</v>
          </cell>
          <cell r="BG267">
            <v>0</v>
          </cell>
          <cell r="BM267" t="str">
            <v>Mark Wilding</v>
          </cell>
          <cell r="BN267">
            <v>42860.094664351855</v>
          </cell>
          <cell r="BO267" t="str">
            <v>0N187523VD727251T</v>
          </cell>
          <cell r="BP267">
            <v>6</v>
          </cell>
          <cell r="BQ267" t="str">
            <v>Card</v>
          </cell>
          <cell r="BR267" t="b">
            <v>1</v>
          </cell>
          <cell r="BS267">
            <v>77150375734788</v>
          </cell>
          <cell r="BT267" t="str">
            <v>Firs Farm</v>
          </cell>
          <cell r="BU267" t="str">
            <v>Haughton</v>
          </cell>
          <cell r="BV267" t="str">
            <v>Tarporley</v>
          </cell>
          <cell r="BW267" t="str">
            <v>Cheshire</v>
          </cell>
          <cell r="BX267" t="str">
            <v>CW6 9RG</v>
          </cell>
          <cell r="BY267" t="str">
            <v>dawnwhit27@gmail.com</v>
          </cell>
          <cell r="BZ267" t="str">
            <v>07768 700952</v>
          </cell>
          <cell r="CA267" t="str">
            <v>07768 700952</v>
          </cell>
        </row>
        <row r="268">
          <cell r="A268">
            <v>275</v>
          </cell>
          <cell r="B268">
            <v>33697</v>
          </cell>
          <cell r="C268">
            <v>2722964</v>
          </cell>
          <cell r="D268" t="b">
            <v>1</v>
          </cell>
          <cell r="E268" t="str">
            <v>Claire Elizabeth</v>
          </cell>
          <cell r="F268" t="str">
            <v>Irons</v>
          </cell>
          <cell r="G268" t="str">
            <v>Claire Elizabeth IRONS</v>
          </cell>
          <cell r="H268" t="str">
            <v>Blackpool Wyre &amp; Fylde AC</v>
          </cell>
          <cell r="I268" t="str">
            <v>School ..</v>
          </cell>
          <cell r="J268" t="str">
            <v>Senior Women</v>
          </cell>
          <cell r="K268" t="str">
            <v>Female</v>
          </cell>
          <cell r="L268" t="str">
            <v>Birth</v>
          </cell>
          <cell r="M268" t="str">
            <v>Warrington</v>
          </cell>
          <cell r="N268">
            <v>30229</v>
          </cell>
          <cell r="O268">
            <v>0</v>
          </cell>
          <cell r="Q268">
            <v>0</v>
          </cell>
          <cell r="S268">
            <v>0</v>
          </cell>
          <cell r="U268">
            <v>0</v>
          </cell>
          <cell r="W268">
            <v>0</v>
          </cell>
          <cell r="Y268">
            <v>0</v>
          </cell>
          <cell r="AA268">
            <v>0</v>
          </cell>
          <cell r="AC268">
            <v>0</v>
          </cell>
          <cell r="AE268">
            <v>0</v>
          </cell>
          <cell r="AM268">
            <v>0</v>
          </cell>
          <cell r="AS268">
            <v>0</v>
          </cell>
          <cell r="AU268">
            <v>0</v>
          </cell>
          <cell r="AW268">
            <v>0</v>
          </cell>
          <cell r="AY268">
            <v>0</v>
          </cell>
          <cell r="BA268">
            <v>10</v>
          </cell>
          <cell r="BB268" t="str">
            <v>X</v>
          </cell>
          <cell r="BC268">
            <v>0</v>
          </cell>
          <cell r="BE268">
            <v>10</v>
          </cell>
          <cell r="BF268" t="str">
            <v>X</v>
          </cell>
          <cell r="BG268">
            <v>0</v>
          </cell>
          <cell r="BM268" t="str">
            <v>Coach ..</v>
          </cell>
          <cell r="BN268">
            <v>42848.553923611114</v>
          </cell>
          <cell r="BO268">
            <v>0</v>
          </cell>
          <cell r="BP268">
            <v>12</v>
          </cell>
          <cell r="BQ268" t="str">
            <v>Cheque</v>
          </cell>
          <cell r="BR268" t="b">
            <v>1</v>
          </cell>
          <cell r="BS268">
            <v>12345399723606</v>
          </cell>
          <cell r="BT268" t="str">
            <v>14 Lindi Avenue</v>
          </cell>
          <cell r="BU268" t="str">
            <v>Grappenhall</v>
          </cell>
          <cell r="BV268" t="str">
            <v>Warrington</v>
          </cell>
          <cell r="BW268" t="str">
            <v>Cheshire</v>
          </cell>
          <cell r="BX268" t="str">
            <v>WA4 2SJ</v>
          </cell>
          <cell r="BY268" t="str">
            <v>lizzie.vanrooyen1982@gmail.com</v>
          </cell>
          <cell r="BZ268">
            <v>7515854577</v>
          </cell>
          <cell r="CA268">
            <v>7515854577</v>
          </cell>
        </row>
        <row r="269">
          <cell r="A269">
            <v>276</v>
          </cell>
          <cell r="B269">
            <v>34758</v>
          </cell>
          <cell r="C269">
            <v>3273701</v>
          </cell>
          <cell r="D269" t="b">
            <v>1</v>
          </cell>
          <cell r="E269" t="str">
            <v>Amy</v>
          </cell>
          <cell r="F269" t="str">
            <v>Jackson</v>
          </cell>
          <cell r="G269" t="str">
            <v>Amy JACKSON</v>
          </cell>
          <cell r="H269" t="str">
            <v>Stockport Harriers &amp; AC</v>
          </cell>
          <cell r="I269" t="str">
            <v>AGGS</v>
          </cell>
          <cell r="J269" t="str">
            <v>U20 Women</v>
          </cell>
          <cell r="K269" t="str">
            <v>Female</v>
          </cell>
          <cell r="L269" t="str">
            <v>Residency</v>
          </cell>
          <cell r="M269" t="str">
            <v>Wythenshaw</v>
          </cell>
          <cell r="N269">
            <v>36145</v>
          </cell>
          <cell r="O269">
            <v>0</v>
          </cell>
          <cell r="Q269">
            <v>0</v>
          </cell>
          <cell r="S269">
            <v>0</v>
          </cell>
          <cell r="U269">
            <v>0</v>
          </cell>
          <cell r="W269">
            <v>0</v>
          </cell>
          <cell r="Y269">
            <v>0</v>
          </cell>
          <cell r="AA269">
            <v>0</v>
          </cell>
          <cell r="AC269">
            <v>0</v>
          </cell>
          <cell r="AE269">
            <v>0</v>
          </cell>
          <cell r="AM269">
            <v>0</v>
          </cell>
          <cell r="AS269">
            <v>0</v>
          </cell>
          <cell r="AU269">
            <v>0</v>
          </cell>
          <cell r="AW269">
            <v>20</v>
          </cell>
          <cell r="AX269">
            <v>4.8</v>
          </cell>
          <cell r="AY269">
            <v>20</v>
          </cell>
          <cell r="AZ269">
            <v>10.62</v>
          </cell>
          <cell r="BA269">
            <v>0</v>
          </cell>
          <cell r="BC269">
            <v>0</v>
          </cell>
          <cell r="BE269">
            <v>0</v>
          </cell>
          <cell r="BG269">
            <v>20</v>
          </cell>
          <cell r="BH269">
            <v>24.58</v>
          </cell>
          <cell r="BM269" t="str">
            <v>Joe Frost</v>
          </cell>
          <cell r="BN269">
            <v>42860.006423611114</v>
          </cell>
          <cell r="BO269" t="str">
            <v>88N68305BE619790L</v>
          </cell>
          <cell r="BP269">
            <v>18</v>
          </cell>
          <cell r="BQ269" t="str">
            <v>Card</v>
          </cell>
          <cell r="BR269" t="b">
            <v>1</v>
          </cell>
          <cell r="BS269">
            <v>16129375734623</v>
          </cell>
          <cell r="BT269" t="str">
            <v>13 Lee Close</v>
          </cell>
          <cell r="BV269" t="str">
            <v>Knutsford</v>
          </cell>
          <cell r="BW269" t="str">
            <v>Cheshire</v>
          </cell>
          <cell r="BX269" t="str">
            <v>WA160DW</v>
          </cell>
          <cell r="BY269" t="str">
            <v>jill@travelservicedirect.co.uk</v>
          </cell>
          <cell r="BZ269">
            <v>1565650642</v>
          </cell>
          <cell r="CA269">
            <v>7854085881</v>
          </cell>
        </row>
        <row r="270">
          <cell r="A270">
            <v>277</v>
          </cell>
          <cell r="B270">
            <v>33897</v>
          </cell>
          <cell r="C270">
            <v>3144385</v>
          </cell>
          <cell r="D270" t="b">
            <v>1</v>
          </cell>
          <cell r="E270" t="str">
            <v>Emily</v>
          </cell>
          <cell r="F270" t="str">
            <v>Jarad</v>
          </cell>
          <cell r="G270" t="str">
            <v>Emily JARAD</v>
          </cell>
          <cell r="H270" t="str">
            <v>Stockport Harriers &amp; AC</v>
          </cell>
          <cell r="I270" t="str">
            <v>Poynton high</v>
          </cell>
          <cell r="J270" t="str">
            <v>U17 Women</v>
          </cell>
          <cell r="K270" t="str">
            <v>Female</v>
          </cell>
          <cell r="L270" t="str">
            <v>Birth</v>
          </cell>
          <cell r="M270" t="str">
            <v>Disley</v>
          </cell>
          <cell r="N270">
            <v>36974</v>
          </cell>
          <cell r="O270">
            <v>0</v>
          </cell>
          <cell r="Q270">
            <v>0</v>
          </cell>
          <cell r="S270">
            <v>0</v>
          </cell>
          <cell r="U270">
            <v>0</v>
          </cell>
          <cell r="W270">
            <v>0</v>
          </cell>
          <cell r="Y270">
            <v>0</v>
          </cell>
          <cell r="AA270">
            <v>0</v>
          </cell>
          <cell r="AC270">
            <v>0</v>
          </cell>
          <cell r="AE270">
            <v>0</v>
          </cell>
          <cell r="AM270">
            <v>0</v>
          </cell>
          <cell r="AS270">
            <v>0</v>
          </cell>
          <cell r="AU270">
            <v>0</v>
          </cell>
          <cell r="AW270">
            <v>30</v>
          </cell>
          <cell r="AX270">
            <v>5</v>
          </cell>
          <cell r="AY270">
            <v>30</v>
          </cell>
          <cell r="AZ270">
            <v>11.16</v>
          </cell>
          <cell r="BA270">
            <v>0</v>
          </cell>
          <cell r="BC270">
            <v>0</v>
          </cell>
          <cell r="BE270">
            <v>0</v>
          </cell>
          <cell r="BG270">
            <v>0</v>
          </cell>
          <cell r="BM270" t="str">
            <v>Joe Frost</v>
          </cell>
          <cell r="BN270">
            <v>42850.596828703703</v>
          </cell>
          <cell r="BO270" t="str">
            <v>6FU92264E0590815S</v>
          </cell>
          <cell r="BP270">
            <v>12</v>
          </cell>
          <cell r="BQ270" t="str">
            <v>Card</v>
          </cell>
          <cell r="BR270" t="b">
            <v>1</v>
          </cell>
          <cell r="BS270">
            <v>11958753641758</v>
          </cell>
          <cell r="BT270" t="str">
            <v>157 Chantry rd</v>
          </cell>
          <cell r="BU270" t="str">
            <v>Disley</v>
          </cell>
          <cell r="BV270" t="str">
            <v>Stockport</v>
          </cell>
          <cell r="BW270" t="str">
            <v>Cheshire</v>
          </cell>
          <cell r="BX270" t="str">
            <v>Sk12 2dn</v>
          </cell>
          <cell r="BY270" t="str">
            <v>alisonjarad@hotmail.co.uk</v>
          </cell>
          <cell r="BZ270">
            <v>1663766724</v>
          </cell>
          <cell r="CA270">
            <v>7712345119</v>
          </cell>
        </row>
        <row r="271">
          <cell r="A271">
            <v>278</v>
          </cell>
          <cell r="B271">
            <v>34874</v>
          </cell>
          <cell r="C271">
            <v>2742311</v>
          </cell>
          <cell r="D271" t="b">
            <v>1</v>
          </cell>
          <cell r="E271" t="str">
            <v>Alice</v>
          </cell>
          <cell r="F271" t="str">
            <v>Jennings</v>
          </cell>
          <cell r="G271" t="str">
            <v>Alice JENNINGS</v>
          </cell>
          <cell r="H271" t="str">
            <v>West Cheshire AC</v>
          </cell>
          <cell r="I271" t="str">
            <v>School ..</v>
          </cell>
          <cell r="J271" t="str">
            <v>U23 Women</v>
          </cell>
          <cell r="K271" t="str">
            <v>Female</v>
          </cell>
          <cell r="L271" t="str">
            <v>Birth</v>
          </cell>
          <cell r="M271" t="str">
            <v>Chester</v>
          </cell>
          <cell r="N271">
            <v>34744</v>
          </cell>
          <cell r="O271">
            <v>0</v>
          </cell>
          <cell r="Q271">
            <v>0</v>
          </cell>
          <cell r="S271">
            <v>0</v>
          </cell>
          <cell r="U271">
            <v>0</v>
          </cell>
          <cell r="W271">
            <v>0</v>
          </cell>
          <cell r="Y271">
            <v>0</v>
          </cell>
          <cell r="AA271">
            <v>0</v>
          </cell>
          <cell r="AC271">
            <v>10</v>
          </cell>
          <cell r="AD271" t="str">
            <v>X</v>
          </cell>
          <cell r="AE271">
            <v>0</v>
          </cell>
          <cell r="AM271">
            <v>0</v>
          </cell>
          <cell r="AS271">
            <v>0</v>
          </cell>
          <cell r="AU271">
            <v>0</v>
          </cell>
          <cell r="AW271">
            <v>0</v>
          </cell>
          <cell r="AY271">
            <v>0</v>
          </cell>
          <cell r="BA271">
            <v>0</v>
          </cell>
          <cell r="BC271">
            <v>0</v>
          </cell>
          <cell r="BE271">
            <v>0</v>
          </cell>
          <cell r="BG271">
            <v>0</v>
          </cell>
          <cell r="BM271" t="str">
            <v>Coach ..</v>
          </cell>
          <cell r="BN271">
            <v>42860.578958333332</v>
          </cell>
          <cell r="BO271" t="str">
            <v>7K545920A40555315</v>
          </cell>
          <cell r="BP271">
            <v>6</v>
          </cell>
          <cell r="BQ271" t="str">
            <v>Card</v>
          </cell>
          <cell r="BR271" t="b">
            <v>1</v>
          </cell>
          <cell r="BS271">
            <v>25858375736214</v>
          </cell>
          <cell r="BT271" t="str">
            <v>149 Lache Lane</v>
          </cell>
          <cell r="BV271" t="str">
            <v>Chester</v>
          </cell>
          <cell r="BW271" t="str">
            <v>Cheshire</v>
          </cell>
          <cell r="BX271" t="str">
            <v>CH4 7LU</v>
          </cell>
          <cell r="BY271" t="str">
            <v>aliceejenningss@live.co.uk</v>
          </cell>
          <cell r="BZ271">
            <v>7542372659</v>
          </cell>
        </row>
        <row r="272">
          <cell r="A272">
            <v>279</v>
          </cell>
          <cell r="B272">
            <v>34265</v>
          </cell>
          <cell r="C272">
            <v>3646213</v>
          </cell>
          <cell r="D272" t="b">
            <v>1</v>
          </cell>
          <cell r="E272" t="str">
            <v>Elizabeth</v>
          </cell>
          <cell r="F272" t="str">
            <v>Jones</v>
          </cell>
          <cell r="G272" t="str">
            <v>Elizabeth JONES</v>
          </cell>
          <cell r="H272" t="str">
            <v>West Cheshire AC</v>
          </cell>
          <cell r="I272" t="str">
            <v>Bunbury primary school</v>
          </cell>
          <cell r="J272" t="str">
            <v>U13 Girls</v>
          </cell>
          <cell r="K272" t="str">
            <v>Female</v>
          </cell>
          <cell r="L272" t="str">
            <v>Birth</v>
          </cell>
          <cell r="M272" t="str">
            <v>Town/City Place of Birth ...</v>
          </cell>
          <cell r="N272">
            <v>38607</v>
          </cell>
          <cell r="O272">
            <v>0</v>
          </cell>
          <cell r="Q272">
            <v>50</v>
          </cell>
          <cell r="R272" t="str">
            <v>X</v>
          </cell>
          <cell r="S272">
            <v>0</v>
          </cell>
          <cell r="U272">
            <v>0</v>
          </cell>
          <cell r="W272">
            <v>0</v>
          </cell>
          <cell r="Y272">
            <v>0</v>
          </cell>
          <cell r="AA272">
            <v>0</v>
          </cell>
          <cell r="AC272">
            <v>0</v>
          </cell>
          <cell r="AE272">
            <v>0</v>
          </cell>
          <cell r="AM272">
            <v>0</v>
          </cell>
          <cell r="AS272">
            <v>50</v>
          </cell>
          <cell r="AT272" t="str">
            <v>X</v>
          </cell>
          <cell r="AU272">
            <v>0</v>
          </cell>
          <cell r="AW272">
            <v>0</v>
          </cell>
          <cell r="AY272">
            <v>0</v>
          </cell>
          <cell r="BA272">
            <v>0</v>
          </cell>
          <cell r="BC272">
            <v>0</v>
          </cell>
          <cell r="BE272">
            <v>0</v>
          </cell>
          <cell r="BG272">
            <v>0</v>
          </cell>
          <cell r="BM272" t="str">
            <v>West Cheshire athletics club (Eddie)</v>
          </cell>
          <cell r="BN272">
            <v>42855.428391203706</v>
          </cell>
          <cell r="BO272" t="str">
            <v>1Y47774555907974Y</v>
          </cell>
          <cell r="BP272">
            <v>12</v>
          </cell>
          <cell r="BQ272" t="str">
            <v>Card</v>
          </cell>
          <cell r="BR272" t="b">
            <v>1</v>
          </cell>
          <cell r="BS272">
            <v>12905741634941</v>
          </cell>
          <cell r="BT272" t="str">
            <v>Rose cottage</v>
          </cell>
          <cell r="BU272" t="str">
            <v>Peckforton hall lane</v>
          </cell>
          <cell r="BV272" t="str">
            <v>Spurstow</v>
          </cell>
          <cell r="BW272" t="str">
            <v>Cheshire</v>
          </cell>
          <cell r="BX272" t="str">
            <v>CW6 9TG</v>
          </cell>
          <cell r="BY272" t="str">
            <v>Barbara@cmbjones.co.uk</v>
          </cell>
          <cell r="BZ272">
            <v>1829260503</v>
          </cell>
          <cell r="CA272">
            <v>7775768555</v>
          </cell>
        </row>
        <row r="273">
          <cell r="A273">
            <v>280</v>
          </cell>
          <cell r="B273">
            <v>33477</v>
          </cell>
          <cell r="C273">
            <v>3151113</v>
          </cell>
          <cell r="D273" t="b">
            <v>1</v>
          </cell>
          <cell r="E273" t="str">
            <v>Lauren</v>
          </cell>
          <cell r="F273" t="str">
            <v>Jones</v>
          </cell>
          <cell r="G273" t="str">
            <v>Lauren JONES</v>
          </cell>
          <cell r="H273" t="str">
            <v>West Cheshire AC</v>
          </cell>
          <cell r="I273" t="str">
            <v>the whitby high school</v>
          </cell>
          <cell r="J273" t="str">
            <v>U15 Girls</v>
          </cell>
          <cell r="K273" t="str">
            <v>Female</v>
          </cell>
          <cell r="L273" t="str">
            <v>Birth</v>
          </cell>
          <cell r="M273" t="str">
            <v>chester</v>
          </cell>
          <cell r="N273">
            <v>37533</v>
          </cell>
          <cell r="O273">
            <v>0</v>
          </cell>
          <cell r="Q273">
            <v>0</v>
          </cell>
          <cell r="S273">
            <v>0</v>
          </cell>
          <cell r="U273">
            <v>0</v>
          </cell>
          <cell r="W273">
            <v>0</v>
          </cell>
          <cell r="Y273">
            <v>0</v>
          </cell>
          <cell r="AA273">
            <v>0</v>
          </cell>
          <cell r="AC273">
            <v>0</v>
          </cell>
          <cell r="AE273">
            <v>0</v>
          </cell>
          <cell r="AM273">
            <v>0</v>
          </cell>
          <cell r="AS273">
            <v>0</v>
          </cell>
          <cell r="AU273">
            <v>40</v>
          </cell>
          <cell r="AV273">
            <v>1.9</v>
          </cell>
          <cell r="AW273">
            <v>0</v>
          </cell>
          <cell r="AY273">
            <v>0</v>
          </cell>
          <cell r="BA273">
            <v>0</v>
          </cell>
          <cell r="BC273">
            <v>0</v>
          </cell>
          <cell r="BE273">
            <v>0</v>
          </cell>
          <cell r="BG273">
            <v>0</v>
          </cell>
          <cell r="BM273" t="str">
            <v>denise harris</v>
          </cell>
          <cell r="BN273">
            <v>42846.392476851855</v>
          </cell>
          <cell r="BO273" t="str">
            <v>48H34502P6699371T</v>
          </cell>
          <cell r="BP273">
            <v>6</v>
          </cell>
          <cell r="BQ273" t="str">
            <v>Card</v>
          </cell>
          <cell r="BR273" t="b">
            <v>1</v>
          </cell>
          <cell r="BS273">
            <v>2408945810102</v>
          </cell>
          <cell r="BT273" t="str">
            <v>2 albany gardens</v>
          </cell>
          <cell r="BU273" t="str">
            <v>little sutton</v>
          </cell>
          <cell r="BV273" t="str">
            <v>ellesmere port</v>
          </cell>
          <cell r="BW273" t="str">
            <v>cheshire</v>
          </cell>
          <cell r="BX273" t="str">
            <v>ch661hj</v>
          </cell>
          <cell r="BY273" t="str">
            <v>hazejones@hotmail.co.uk</v>
          </cell>
          <cell r="BZ273">
            <v>7947135382</v>
          </cell>
          <cell r="CA273">
            <v>7947135382</v>
          </cell>
        </row>
        <row r="274">
          <cell r="A274">
            <v>281</v>
          </cell>
          <cell r="B274">
            <v>32910</v>
          </cell>
          <cell r="C274">
            <v>3240960</v>
          </cell>
          <cell r="D274" t="b">
            <v>1</v>
          </cell>
          <cell r="E274" t="str">
            <v>Bethan</v>
          </cell>
          <cell r="F274" t="str">
            <v>Kelly</v>
          </cell>
          <cell r="G274" t="str">
            <v>Bethan KELLY</v>
          </cell>
          <cell r="H274" t="str">
            <v>Stockport Harriers &amp; AC</v>
          </cell>
          <cell r="I274" t="str">
            <v>Holmes Chapel Comp</v>
          </cell>
          <cell r="J274" t="str">
            <v>U17 Women</v>
          </cell>
          <cell r="K274" t="str">
            <v>Female</v>
          </cell>
          <cell r="L274" t="str">
            <v>Birth</v>
          </cell>
          <cell r="M274" t="str">
            <v>Macclesfield</v>
          </cell>
          <cell r="N274">
            <v>37342</v>
          </cell>
          <cell r="O274">
            <v>0</v>
          </cell>
          <cell r="Q274">
            <v>0</v>
          </cell>
          <cell r="S274">
            <v>0</v>
          </cell>
          <cell r="U274">
            <v>0</v>
          </cell>
          <cell r="W274">
            <v>0</v>
          </cell>
          <cell r="Y274">
            <v>0</v>
          </cell>
          <cell r="AA274">
            <v>0</v>
          </cell>
          <cell r="AC274">
            <v>0</v>
          </cell>
          <cell r="AE274">
            <v>0</v>
          </cell>
          <cell r="AM274">
            <v>0</v>
          </cell>
          <cell r="AS274">
            <v>0</v>
          </cell>
          <cell r="AU274">
            <v>0</v>
          </cell>
          <cell r="AW274">
            <v>0</v>
          </cell>
          <cell r="AY274">
            <v>0</v>
          </cell>
          <cell r="BA274">
            <v>0</v>
          </cell>
          <cell r="BC274">
            <v>30</v>
          </cell>
          <cell r="BD274" t="str">
            <v>X</v>
          </cell>
          <cell r="BE274">
            <v>0</v>
          </cell>
          <cell r="BG274">
            <v>30</v>
          </cell>
          <cell r="BH274" t="str">
            <v>X</v>
          </cell>
          <cell r="BM274" t="str">
            <v>Jo Harding</v>
          </cell>
          <cell r="BN274">
            <v>42840.188900462963</v>
          </cell>
          <cell r="BO274" t="str">
            <v>24V77040V4563621H</v>
          </cell>
          <cell r="BP274">
            <v>12</v>
          </cell>
          <cell r="BQ274" t="str">
            <v>Card</v>
          </cell>
          <cell r="BR274" t="b">
            <v>1</v>
          </cell>
          <cell r="BS274">
            <v>5374078102895</v>
          </cell>
          <cell r="BT274" t="str">
            <v>22 Selkirk Drive</v>
          </cell>
          <cell r="BV274" t="str">
            <v>Holmes Chapel</v>
          </cell>
          <cell r="BW274" t="str">
            <v>Cheshire</v>
          </cell>
          <cell r="BX274" t="str">
            <v>CW4 7LJ</v>
          </cell>
          <cell r="BY274" t="str">
            <v>nh.kelly@btinternet.com</v>
          </cell>
          <cell r="BZ274">
            <v>7815585261</v>
          </cell>
          <cell r="CA274">
            <v>7815585261</v>
          </cell>
          <cell r="CB274" t="b">
            <v>1</v>
          </cell>
        </row>
        <row r="275">
          <cell r="A275">
            <v>282</v>
          </cell>
          <cell r="B275">
            <v>34320</v>
          </cell>
          <cell r="C275">
            <v>3346375</v>
          </cell>
          <cell r="D275" t="b">
            <v>1</v>
          </cell>
          <cell r="E275" t="str">
            <v>Megan</v>
          </cell>
          <cell r="F275" t="str">
            <v>Kettle</v>
          </cell>
          <cell r="G275" t="str">
            <v>Megan KETTLE</v>
          </cell>
          <cell r="H275" t="str">
            <v>Warrington A C</v>
          </cell>
          <cell r="I275" t="str">
            <v>Birchwood High School</v>
          </cell>
          <cell r="J275" t="str">
            <v>U17 Women</v>
          </cell>
          <cell r="K275" t="str">
            <v>Female</v>
          </cell>
          <cell r="L275" t="str">
            <v>Birth</v>
          </cell>
          <cell r="M275" t="str">
            <v>Warrington</v>
          </cell>
          <cell r="N275">
            <v>37023</v>
          </cell>
          <cell r="O275">
            <v>0</v>
          </cell>
          <cell r="Q275">
            <v>0</v>
          </cell>
          <cell r="S275">
            <v>0</v>
          </cell>
          <cell r="U275">
            <v>0</v>
          </cell>
          <cell r="W275">
            <v>0</v>
          </cell>
          <cell r="Y275">
            <v>0</v>
          </cell>
          <cell r="AA275">
            <v>0</v>
          </cell>
          <cell r="AC275">
            <v>0</v>
          </cell>
          <cell r="AE275">
            <v>0</v>
          </cell>
          <cell r="AM275">
            <v>0</v>
          </cell>
          <cell r="AS275">
            <v>0</v>
          </cell>
          <cell r="AU275">
            <v>0</v>
          </cell>
          <cell r="AW275">
            <v>0</v>
          </cell>
          <cell r="AY275">
            <v>0</v>
          </cell>
          <cell r="BA275">
            <v>0</v>
          </cell>
          <cell r="BC275">
            <v>0</v>
          </cell>
          <cell r="BE275">
            <v>30</v>
          </cell>
          <cell r="BF275">
            <v>42.03</v>
          </cell>
          <cell r="BG275">
            <v>0</v>
          </cell>
          <cell r="BM275" t="str">
            <v>Alex Wort/Dave Spencer</v>
          </cell>
          <cell r="BN275">
            <v>42740.128750000003</v>
          </cell>
          <cell r="BO275" t="str">
            <v>9GL332091B679293U</v>
          </cell>
          <cell r="BP275">
            <v>6</v>
          </cell>
          <cell r="BQ275" t="str">
            <v>Card</v>
          </cell>
          <cell r="BR275" t="b">
            <v>1</v>
          </cell>
          <cell r="BS275">
            <v>16171741636298</v>
          </cell>
          <cell r="BT275" t="str">
            <v>21A Tweedsmuir Close</v>
          </cell>
          <cell r="BU275" t="str">
            <v>Fearnhead</v>
          </cell>
          <cell r="BV275" t="str">
            <v>Warrington</v>
          </cell>
          <cell r="BW275" t="str">
            <v>Cheshire</v>
          </cell>
          <cell r="BX275" t="str">
            <v>WA2 0EL</v>
          </cell>
          <cell r="BY275" t="str">
            <v>alysonkettle@sky.com</v>
          </cell>
          <cell r="BZ275" t="str">
            <v>07860 100494</v>
          </cell>
          <cell r="CA275" t="str">
            <v>07860 100494</v>
          </cell>
        </row>
        <row r="276">
          <cell r="A276">
            <v>283</v>
          </cell>
          <cell r="B276">
            <v>34326</v>
          </cell>
          <cell r="C276">
            <v>3396768</v>
          </cell>
          <cell r="D276" t="b">
            <v>1</v>
          </cell>
          <cell r="E276" t="str">
            <v>Sam</v>
          </cell>
          <cell r="F276" t="str">
            <v>Kyriacou</v>
          </cell>
          <cell r="G276" t="str">
            <v>Sam KYRIACOU</v>
          </cell>
          <cell r="H276" t="str">
            <v>Macclesfield Harriers &amp; AC</v>
          </cell>
          <cell r="I276" t="str">
            <v>holmes chapel comprehensive</v>
          </cell>
          <cell r="J276" t="str">
            <v>U17 Women</v>
          </cell>
          <cell r="K276" t="str">
            <v>Female</v>
          </cell>
          <cell r="L276" t="str">
            <v>Residency</v>
          </cell>
          <cell r="M276" t="str">
            <v>hull</v>
          </cell>
          <cell r="N276">
            <v>37203</v>
          </cell>
          <cell r="O276">
            <v>0</v>
          </cell>
          <cell r="Q276">
            <v>0</v>
          </cell>
          <cell r="S276">
            <v>0</v>
          </cell>
          <cell r="U276">
            <v>0</v>
          </cell>
          <cell r="W276">
            <v>30</v>
          </cell>
          <cell r="X276" t="str">
            <v>X</v>
          </cell>
          <cell r="Y276">
            <v>0</v>
          </cell>
          <cell r="AA276">
            <v>0</v>
          </cell>
          <cell r="AC276">
            <v>0</v>
          </cell>
          <cell r="AE276">
            <v>0</v>
          </cell>
          <cell r="AM276">
            <v>0</v>
          </cell>
          <cell r="AS276">
            <v>0</v>
          </cell>
          <cell r="AU276">
            <v>0</v>
          </cell>
          <cell r="AW276">
            <v>0</v>
          </cell>
          <cell r="AY276">
            <v>0</v>
          </cell>
          <cell r="BA276">
            <v>0</v>
          </cell>
          <cell r="BC276">
            <v>0</v>
          </cell>
          <cell r="BE276">
            <v>0</v>
          </cell>
          <cell r="BG276">
            <v>0</v>
          </cell>
          <cell r="BM276" t="str">
            <v>Coach ..</v>
          </cell>
          <cell r="BN276">
            <v>42740.175069444442</v>
          </cell>
          <cell r="BO276">
            <v>0</v>
          </cell>
          <cell r="BP276">
            <v>6</v>
          </cell>
          <cell r="BQ276" t="str">
            <v>BACS</v>
          </cell>
          <cell r="BR276" t="b">
            <v>1</v>
          </cell>
          <cell r="BS276">
            <v>19090741636412</v>
          </cell>
          <cell r="BT276" t="str">
            <v>fern bank</v>
          </cell>
          <cell r="BU276" t="str">
            <v>holmes chapel road</v>
          </cell>
          <cell r="BV276" t="str">
            <v>sproston</v>
          </cell>
          <cell r="BW276" t="str">
            <v>cheshire</v>
          </cell>
          <cell r="BX276" t="str">
            <v>cw47lw</v>
          </cell>
          <cell r="BY276" t="str">
            <v>tracy@kyriacoumail.net</v>
          </cell>
          <cell r="BZ276" t="str">
            <v>Phone Number (Day)</v>
          </cell>
          <cell r="CA276">
            <v>7725119841</v>
          </cell>
        </row>
        <row r="277">
          <cell r="A277">
            <v>284</v>
          </cell>
          <cell r="B277">
            <v>34454</v>
          </cell>
          <cell r="C277">
            <v>3153654</v>
          </cell>
          <cell r="D277" t="b">
            <v>1</v>
          </cell>
          <cell r="E277" t="str">
            <v>Emily</v>
          </cell>
          <cell r="F277" t="str">
            <v>Lowery</v>
          </cell>
          <cell r="G277" t="str">
            <v>Emily LOWERY</v>
          </cell>
          <cell r="H277" t="str">
            <v>Macclesfield Harriers &amp; AC</v>
          </cell>
          <cell r="I277" t="str">
            <v>Holmes Chapel Comprehensive</v>
          </cell>
          <cell r="J277" t="str">
            <v>U17 Women</v>
          </cell>
          <cell r="K277" t="str">
            <v>Female</v>
          </cell>
          <cell r="L277" t="str">
            <v>Residency</v>
          </cell>
          <cell r="M277" t="str">
            <v>crewe</v>
          </cell>
          <cell r="N277">
            <v>37092</v>
          </cell>
          <cell r="O277">
            <v>0</v>
          </cell>
          <cell r="Q277">
            <v>0</v>
          </cell>
          <cell r="S277">
            <v>0</v>
          </cell>
          <cell r="U277">
            <v>30</v>
          </cell>
          <cell r="V277">
            <v>2.19</v>
          </cell>
          <cell r="W277">
            <v>0</v>
          </cell>
          <cell r="Y277">
            <v>0</v>
          </cell>
          <cell r="AA277">
            <v>0</v>
          </cell>
          <cell r="AC277">
            <v>0</v>
          </cell>
          <cell r="AE277">
            <v>0</v>
          </cell>
          <cell r="AM277">
            <v>0</v>
          </cell>
          <cell r="AS277">
            <v>0</v>
          </cell>
          <cell r="AU277">
            <v>0</v>
          </cell>
          <cell r="AW277">
            <v>0</v>
          </cell>
          <cell r="AY277">
            <v>0</v>
          </cell>
          <cell r="BA277">
            <v>0</v>
          </cell>
          <cell r="BC277">
            <v>0</v>
          </cell>
          <cell r="BE277">
            <v>0</v>
          </cell>
          <cell r="BG277">
            <v>0</v>
          </cell>
          <cell r="BM277" t="str">
            <v>Alison Hartass</v>
          </cell>
          <cell r="BN277">
            <v>42771.458310185182</v>
          </cell>
          <cell r="BO277" t="str">
            <v>1AG283888K5362348</v>
          </cell>
          <cell r="BP277">
            <v>6</v>
          </cell>
          <cell r="BQ277" t="str">
            <v>Card</v>
          </cell>
          <cell r="BR277" t="b">
            <v>1</v>
          </cell>
          <cell r="BS277">
            <v>1189921864990</v>
          </cell>
          <cell r="BT277" t="str">
            <v>8 Armistead Way</v>
          </cell>
          <cell r="BU277" t="str">
            <v>Cranage</v>
          </cell>
          <cell r="BV277" t="str">
            <v>Crewe</v>
          </cell>
          <cell r="BW277" t="str">
            <v>Cheshire</v>
          </cell>
          <cell r="BX277" t="str">
            <v>CW4 8FE</v>
          </cell>
          <cell r="BY277" t="str">
            <v>emily.lowery@btinternet.com</v>
          </cell>
          <cell r="BZ277" t="str">
            <v>01477 544583</v>
          </cell>
          <cell r="CA277" t="str">
            <v>07810 332950</v>
          </cell>
        </row>
        <row r="278">
          <cell r="A278">
            <v>285</v>
          </cell>
          <cell r="B278">
            <v>34311</v>
          </cell>
          <cell r="C278">
            <v>3281855</v>
          </cell>
          <cell r="D278" t="b">
            <v>1</v>
          </cell>
          <cell r="E278" t="str">
            <v>Mia</v>
          </cell>
          <cell r="F278" t="str">
            <v>Lowndes</v>
          </cell>
          <cell r="G278" t="str">
            <v>Mia LOWNDES</v>
          </cell>
          <cell r="H278" t="str">
            <v>Sale Harriers Manchester</v>
          </cell>
          <cell r="I278" t="str">
            <v>School ..</v>
          </cell>
          <cell r="J278" t="str">
            <v>U17 Women</v>
          </cell>
          <cell r="K278" t="str">
            <v>Female</v>
          </cell>
          <cell r="L278" t="str">
            <v>Birth</v>
          </cell>
          <cell r="M278" t="str">
            <v>Crewe</v>
          </cell>
          <cell r="N278">
            <v>37413</v>
          </cell>
          <cell r="O278">
            <v>0</v>
          </cell>
          <cell r="Q278">
            <v>30</v>
          </cell>
          <cell r="R278">
            <v>25.8</v>
          </cell>
          <cell r="S278">
            <v>30</v>
          </cell>
          <cell r="T278" t="str">
            <v>X</v>
          </cell>
          <cell r="U278">
            <v>0</v>
          </cell>
          <cell r="W278">
            <v>0</v>
          </cell>
          <cell r="Y278">
            <v>0</v>
          </cell>
          <cell r="AA278">
            <v>0</v>
          </cell>
          <cell r="AC278">
            <v>0</v>
          </cell>
          <cell r="AE278">
            <v>0</v>
          </cell>
          <cell r="AM278">
            <v>0</v>
          </cell>
          <cell r="AS278">
            <v>0</v>
          </cell>
          <cell r="AU278">
            <v>0</v>
          </cell>
          <cell r="AW278">
            <v>0</v>
          </cell>
          <cell r="AY278">
            <v>0</v>
          </cell>
          <cell r="BA278">
            <v>0</v>
          </cell>
          <cell r="BC278">
            <v>0</v>
          </cell>
          <cell r="BE278">
            <v>0</v>
          </cell>
          <cell r="BG278">
            <v>0</v>
          </cell>
          <cell r="BM278" t="str">
            <v>Patrick Bell</v>
          </cell>
          <cell r="BN278">
            <v>42740.095277777778</v>
          </cell>
          <cell r="BO278" t="str">
            <v>95N375029D923271J</v>
          </cell>
          <cell r="BP278">
            <v>6</v>
          </cell>
          <cell r="BQ278" t="str">
            <v>Card</v>
          </cell>
          <cell r="BR278" t="b">
            <v>1</v>
          </cell>
          <cell r="BS278">
            <v>60602741636223</v>
          </cell>
          <cell r="BT278" t="str">
            <v>23 Malvern way</v>
          </cell>
          <cell r="BV278" t="str">
            <v>Winsford</v>
          </cell>
          <cell r="BW278" t="str">
            <v>Cheshire</v>
          </cell>
          <cell r="BX278" t="str">
            <v>Cw7 1qe</v>
          </cell>
          <cell r="BY278" t="str">
            <v>Lisalowndes2010@gmail.com</v>
          </cell>
          <cell r="BZ278" t="str">
            <v>Phone Number (Day)</v>
          </cell>
          <cell r="CA278">
            <v>7442504828</v>
          </cell>
          <cell r="CB278" t="b">
            <v>1</v>
          </cell>
        </row>
        <row r="279">
          <cell r="A279">
            <v>286</v>
          </cell>
          <cell r="B279">
            <v>34128</v>
          </cell>
          <cell r="C279">
            <v>3545971</v>
          </cell>
          <cell r="D279" t="b">
            <v>1</v>
          </cell>
          <cell r="E279" t="str">
            <v>Chloe</v>
          </cell>
          <cell r="F279" t="str">
            <v>Mason</v>
          </cell>
          <cell r="G279" t="str">
            <v>Chloe MASON</v>
          </cell>
          <cell r="H279" t="str">
            <v>Warrington A C</v>
          </cell>
          <cell r="I279" t="str">
            <v>Bridgewater High School</v>
          </cell>
          <cell r="J279" t="str">
            <v>U17 Women</v>
          </cell>
          <cell r="K279" t="str">
            <v>Female</v>
          </cell>
          <cell r="L279" t="str">
            <v>Birth</v>
          </cell>
          <cell r="M279" t="str">
            <v>Warrington</v>
          </cell>
          <cell r="N279">
            <v>36957</v>
          </cell>
          <cell r="O279">
            <v>0</v>
          </cell>
          <cell r="Q279">
            <v>0</v>
          </cell>
          <cell r="S279">
            <v>30</v>
          </cell>
          <cell r="T279" t="str">
            <v>X</v>
          </cell>
          <cell r="U279">
            <v>0</v>
          </cell>
          <cell r="W279">
            <v>0</v>
          </cell>
          <cell r="Y279">
            <v>0</v>
          </cell>
          <cell r="AA279">
            <v>0</v>
          </cell>
          <cell r="AC279">
            <v>0</v>
          </cell>
          <cell r="AE279">
            <v>0</v>
          </cell>
          <cell r="AM279">
            <v>0</v>
          </cell>
          <cell r="AS279">
            <v>0</v>
          </cell>
          <cell r="AU279">
            <v>0</v>
          </cell>
          <cell r="AW279">
            <v>0</v>
          </cell>
          <cell r="AY279">
            <v>0</v>
          </cell>
          <cell r="BA279">
            <v>0</v>
          </cell>
          <cell r="BC279">
            <v>0</v>
          </cell>
          <cell r="BE279">
            <v>0</v>
          </cell>
          <cell r="BG279">
            <v>0</v>
          </cell>
          <cell r="BM279" t="str">
            <v>Russel Tart</v>
          </cell>
          <cell r="BN279">
            <v>42854.299108796295</v>
          </cell>
          <cell r="BO279" t="str">
            <v>8TY24738HU9516154</v>
          </cell>
          <cell r="BP279">
            <v>6</v>
          </cell>
          <cell r="BQ279" t="str">
            <v>Card</v>
          </cell>
          <cell r="BR279" t="b">
            <v>1</v>
          </cell>
          <cell r="BS279">
            <v>70301387734808</v>
          </cell>
          <cell r="BT279" t="str">
            <v>22 Appleford close</v>
          </cell>
          <cell r="BV279" t="str">
            <v>Warrington</v>
          </cell>
          <cell r="BW279" t="str">
            <v>Cheshire</v>
          </cell>
          <cell r="BX279" t="str">
            <v>WA43DP</v>
          </cell>
          <cell r="BY279" t="str">
            <v>masontl@icloud.com</v>
          </cell>
          <cell r="BZ279">
            <v>7853206168</v>
          </cell>
          <cell r="CA279">
            <v>7853206168</v>
          </cell>
        </row>
        <row r="280">
          <cell r="A280">
            <v>287</v>
          </cell>
          <cell r="B280">
            <v>33048</v>
          </cell>
          <cell r="C280">
            <v>2966901</v>
          </cell>
          <cell r="D280" t="b">
            <v>1</v>
          </cell>
          <cell r="E280" t="str">
            <v>Elizabeth</v>
          </cell>
          <cell r="F280" t="str">
            <v>McMahon</v>
          </cell>
          <cell r="G280" t="str">
            <v>Elizabeth MCMAHON</v>
          </cell>
          <cell r="H280" t="str">
            <v>West Cheshire AC</v>
          </cell>
          <cell r="I280" t="str">
            <v>Upton-by-high school</v>
          </cell>
          <cell r="J280" t="str">
            <v>U17 Women</v>
          </cell>
          <cell r="K280" t="str">
            <v>Female</v>
          </cell>
          <cell r="L280" t="str">
            <v>Birth</v>
          </cell>
          <cell r="M280" t="str">
            <v>Chester</v>
          </cell>
          <cell r="N280">
            <v>36862</v>
          </cell>
          <cell r="O280">
            <v>0</v>
          </cell>
          <cell r="Q280">
            <v>0</v>
          </cell>
          <cell r="S280">
            <v>0</v>
          </cell>
          <cell r="U280">
            <v>30</v>
          </cell>
          <cell r="V280" t="str">
            <v>X</v>
          </cell>
          <cell r="W280">
            <v>0</v>
          </cell>
          <cell r="Y280">
            <v>0</v>
          </cell>
          <cell r="AA280">
            <v>0</v>
          </cell>
          <cell r="AC280">
            <v>0</v>
          </cell>
          <cell r="AE280">
            <v>30</v>
          </cell>
          <cell r="AF280" t="str">
            <v>X</v>
          </cell>
          <cell r="AM280">
            <v>0</v>
          </cell>
          <cell r="AS280">
            <v>0</v>
          </cell>
          <cell r="AU280">
            <v>0</v>
          </cell>
          <cell r="AW280">
            <v>0</v>
          </cell>
          <cell r="AY280">
            <v>0</v>
          </cell>
          <cell r="BA280">
            <v>0</v>
          </cell>
          <cell r="BC280">
            <v>0</v>
          </cell>
          <cell r="BE280">
            <v>0</v>
          </cell>
          <cell r="BG280">
            <v>0</v>
          </cell>
          <cell r="BM280" t="str">
            <v>Tim</v>
          </cell>
          <cell r="BN280">
            <v>42842.51734953704</v>
          </cell>
          <cell r="BO280">
            <v>0</v>
          </cell>
          <cell r="BP280">
            <v>12</v>
          </cell>
          <cell r="BQ280" t="str">
            <v>Cheque</v>
          </cell>
          <cell r="BR280" t="b">
            <v>1</v>
          </cell>
          <cell r="BS280">
            <v>33551431980910</v>
          </cell>
          <cell r="BT280" t="str">
            <v>333 Parkgate Road</v>
          </cell>
          <cell r="BV280" t="str">
            <v>Chester</v>
          </cell>
          <cell r="BW280" t="str">
            <v>Cheshire</v>
          </cell>
          <cell r="BX280" t="str">
            <v>CH1 4BE</v>
          </cell>
          <cell r="BY280" t="str">
            <v>mcmahonbm@hotmail.co.uk</v>
          </cell>
          <cell r="BZ280">
            <v>1244374266</v>
          </cell>
          <cell r="CA280">
            <v>7427847704</v>
          </cell>
        </row>
        <row r="281">
          <cell r="A281">
            <v>288</v>
          </cell>
          <cell r="B281">
            <v>34815</v>
          </cell>
          <cell r="C281">
            <v>3412941</v>
          </cell>
          <cell r="D281" t="b">
            <v>1</v>
          </cell>
          <cell r="E281" t="str">
            <v>Lisa</v>
          </cell>
          <cell r="F281" t="str">
            <v>Meadows</v>
          </cell>
          <cell r="G281" t="str">
            <v>Lisa MEADOWS</v>
          </cell>
          <cell r="H281" t="str">
            <v>Vale Royal AC</v>
          </cell>
          <cell r="I281" t="str">
            <v>School ..</v>
          </cell>
          <cell r="J281" t="str">
            <v>Senior Women</v>
          </cell>
          <cell r="K281" t="str">
            <v>Female</v>
          </cell>
          <cell r="L281" t="str">
            <v>Birth</v>
          </cell>
          <cell r="M281" t="str">
            <v>bath</v>
          </cell>
          <cell r="N281">
            <v>25815</v>
          </cell>
          <cell r="O281">
            <v>0</v>
          </cell>
          <cell r="Q281">
            <v>0</v>
          </cell>
          <cell r="S281">
            <v>0</v>
          </cell>
          <cell r="U281">
            <v>0</v>
          </cell>
          <cell r="W281">
            <v>0</v>
          </cell>
          <cell r="Y281">
            <v>0</v>
          </cell>
          <cell r="AA281">
            <v>0</v>
          </cell>
          <cell r="AC281">
            <v>0</v>
          </cell>
          <cell r="AE281">
            <v>0</v>
          </cell>
          <cell r="AM281">
            <v>10</v>
          </cell>
          <cell r="AN281">
            <v>13.146000000000001</v>
          </cell>
          <cell r="AS281">
            <v>0</v>
          </cell>
          <cell r="AU281">
            <v>0</v>
          </cell>
          <cell r="AW281">
            <v>0</v>
          </cell>
          <cell r="AY281">
            <v>0</v>
          </cell>
          <cell r="BA281">
            <v>0</v>
          </cell>
          <cell r="BC281">
            <v>0</v>
          </cell>
          <cell r="BE281">
            <v>0</v>
          </cell>
          <cell r="BG281">
            <v>0</v>
          </cell>
          <cell r="BM281" t="str">
            <v>Coach ..</v>
          </cell>
          <cell r="BN281">
            <v>42860.374166666668</v>
          </cell>
          <cell r="BO281" t="str">
            <v>3PR41461DL7503108</v>
          </cell>
          <cell r="BP281">
            <v>6</v>
          </cell>
          <cell r="BQ281" t="str">
            <v>Card</v>
          </cell>
          <cell r="BR281" t="b">
            <v>1</v>
          </cell>
          <cell r="BS281">
            <v>41704375735566</v>
          </cell>
          <cell r="BT281" t="str">
            <v>376 Chester Road</v>
          </cell>
          <cell r="BU281" t="str">
            <v>Hartford</v>
          </cell>
          <cell r="BV281" t="str">
            <v>Northwich</v>
          </cell>
          <cell r="BW281" t="str">
            <v>Cheshire</v>
          </cell>
          <cell r="BX281" t="str">
            <v>CW8 2AQ</v>
          </cell>
          <cell r="BY281" t="str">
            <v>lisa.meadows2@sky.com</v>
          </cell>
          <cell r="BZ281">
            <v>7979594895</v>
          </cell>
          <cell r="CA281">
            <v>7979594895</v>
          </cell>
        </row>
        <row r="282">
          <cell r="A282">
            <v>289</v>
          </cell>
          <cell r="B282">
            <v>34917</v>
          </cell>
          <cell r="C282">
            <v>3534587</v>
          </cell>
          <cell r="D282" t="b">
            <v>1</v>
          </cell>
          <cell r="E282" t="str">
            <v>Ella</v>
          </cell>
          <cell r="F282" t="str">
            <v>Mercer</v>
          </cell>
          <cell r="G282" t="str">
            <v>Ella MERCER</v>
          </cell>
          <cell r="H282" t="str">
            <v>Warrington A C</v>
          </cell>
          <cell r="I282" t="str">
            <v>School ..</v>
          </cell>
          <cell r="J282" t="str">
            <v>U13 Girls</v>
          </cell>
          <cell r="K282" t="str">
            <v>Female</v>
          </cell>
          <cell r="L282" t="str">
            <v>Residency</v>
          </cell>
          <cell r="M282" t="str">
            <v>Widnes</v>
          </cell>
          <cell r="N282">
            <v>38922</v>
          </cell>
          <cell r="O282">
            <v>0</v>
          </cell>
          <cell r="Q282">
            <v>50</v>
          </cell>
          <cell r="R282" t="str">
            <v>X</v>
          </cell>
          <cell r="S282">
            <v>0</v>
          </cell>
          <cell r="U282">
            <v>0</v>
          </cell>
          <cell r="W282">
            <v>0</v>
          </cell>
          <cell r="Y282">
            <v>0</v>
          </cell>
          <cell r="AA282">
            <v>0</v>
          </cell>
          <cell r="AC282">
            <v>0</v>
          </cell>
          <cell r="AE282">
            <v>0</v>
          </cell>
          <cell r="AM282">
            <v>0</v>
          </cell>
          <cell r="AS282">
            <v>0</v>
          </cell>
          <cell r="AU282">
            <v>0</v>
          </cell>
          <cell r="AW282">
            <v>0</v>
          </cell>
          <cell r="AY282">
            <v>0</v>
          </cell>
          <cell r="BA282">
            <v>0</v>
          </cell>
          <cell r="BC282">
            <v>0</v>
          </cell>
          <cell r="BE282">
            <v>0</v>
          </cell>
          <cell r="BG282">
            <v>0</v>
          </cell>
          <cell r="BM282" t="str">
            <v>Coach ..</v>
          </cell>
          <cell r="BN282">
            <v>42891.099803240744</v>
          </cell>
          <cell r="BO282" t="str">
            <v>08W521837P474584J</v>
          </cell>
          <cell r="BP282">
            <v>6</v>
          </cell>
          <cell r="BQ282" t="str">
            <v>Card</v>
          </cell>
          <cell r="BR282" t="b">
            <v>1</v>
          </cell>
          <cell r="BS282">
            <v>24072729659017</v>
          </cell>
          <cell r="BT282" t="str">
            <v>18 Holborn Court</v>
          </cell>
          <cell r="BV282" t="str">
            <v>Widnes</v>
          </cell>
          <cell r="BW282" t="str">
            <v>Cheshire</v>
          </cell>
          <cell r="BX282" t="str">
            <v>Wa89UG</v>
          </cell>
          <cell r="BY282" t="str">
            <v>neilmercer@hotmail.co.uk</v>
          </cell>
          <cell r="BZ282">
            <v>1514202066</v>
          </cell>
          <cell r="CA282">
            <v>7762207859</v>
          </cell>
        </row>
        <row r="283">
          <cell r="A283">
            <v>290</v>
          </cell>
          <cell r="B283">
            <v>35006</v>
          </cell>
          <cell r="C283">
            <v>3126237</v>
          </cell>
          <cell r="D283" t="b">
            <v>1</v>
          </cell>
          <cell r="E283" t="str">
            <v>Katelyn</v>
          </cell>
          <cell r="F283" t="str">
            <v>Mooney</v>
          </cell>
          <cell r="G283" t="str">
            <v>Katelyn MOONEY</v>
          </cell>
          <cell r="H283" t="str">
            <v>Crewe &amp; Nantwich AC</v>
          </cell>
          <cell r="I283" t="str">
            <v>St Thomas More, Crewe</v>
          </cell>
          <cell r="J283" t="str">
            <v>U17 Women</v>
          </cell>
          <cell r="K283" t="str">
            <v>Female</v>
          </cell>
          <cell r="L283" t="str">
            <v>Birth</v>
          </cell>
          <cell r="M283" t="str">
            <v>Crewe</v>
          </cell>
          <cell r="N283">
            <v>37058</v>
          </cell>
          <cell r="O283">
            <v>0</v>
          </cell>
          <cell r="Q283">
            <v>0</v>
          </cell>
          <cell r="S283">
            <v>0</v>
          </cell>
          <cell r="U283">
            <v>0</v>
          </cell>
          <cell r="W283">
            <v>0</v>
          </cell>
          <cell r="Y283">
            <v>0</v>
          </cell>
          <cell r="AA283">
            <v>0</v>
          </cell>
          <cell r="AC283">
            <v>0</v>
          </cell>
          <cell r="AE283">
            <v>0</v>
          </cell>
          <cell r="AM283">
            <v>30</v>
          </cell>
          <cell r="AN283">
            <v>10.112</v>
          </cell>
          <cell r="AS283">
            <v>0</v>
          </cell>
          <cell r="AU283">
            <v>0</v>
          </cell>
          <cell r="AW283">
            <v>0</v>
          </cell>
          <cell r="AY283">
            <v>0</v>
          </cell>
          <cell r="BA283">
            <v>0</v>
          </cell>
          <cell r="BC283">
            <v>0</v>
          </cell>
          <cell r="BE283">
            <v>0</v>
          </cell>
          <cell r="BG283">
            <v>0</v>
          </cell>
          <cell r="BM283" t="str">
            <v>Coach ..</v>
          </cell>
          <cell r="BN283">
            <v>42891.522465277776</v>
          </cell>
          <cell r="BO283" t="str">
            <v>22E18417KW060090T</v>
          </cell>
          <cell r="BP283">
            <v>6</v>
          </cell>
          <cell r="BQ283" t="str">
            <v>Card</v>
          </cell>
          <cell r="BR283" t="b">
            <v>1</v>
          </cell>
          <cell r="BS283">
            <v>16601729660387</v>
          </cell>
          <cell r="BT283" t="str">
            <v>30 Stephenson Drive</v>
          </cell>
          <cell r="BV283" t="str">
            <v>Crewe</v>
          </cell>
          <cell r="BW283" t="str">
            <v>Cheshire</v>
          </cell>
          <cell r="BX283" t="str">
            <v>CW1 5GN</v>
          </cell>
          <cell r="BY283" t="str">
            <v>ruthmooney@hotmail.co.uk</v>
          </cell>
          <cell r="BZ283" t="str">
            <v>01270 500466</v>
          </cell>
          <cell r="CA283" t="str">
            <v>07969 595178</v>
          </cell>
        </row>
        <row r="284">
          <cell r="A284">
            <v>291</v>
          </cell>
          <cell r="B284">
            <v>32353</v>
          </cell>
          <cell r="C284">
            <v>2998832</v>
          </cell>
          <cell r="D284" t="b">
            <v>1</v>
          </cell>
          <cell r="E284" t="str">
            <v>Lily</v>
          </cell>
          <cell r="F284" t="str">
            <v>Moorhouse</v>
          </cell>
          <cell r="G284" t="str">
            <v>Lily MOORHOUSE</v>
          </cell>
          <cell r="H284" t="str">
            <v>West Cheshire AC</v>
          </cell>
          <cell r="I284" t="str">
            <v>Tarporley High School</v>
          </cell>
          <cell r="J284" t="str">
            <v>U17 Women</v>
          </cell>
          <cell r="K284" t="str">
            <v>Female</v>
          </cell>
          <cell r="L284" t="str">
            <v>Residency</v>
          </cell>
          <cell r="M284" t="str">
            <v>Liverpool</v>
          </cell>
          <cell r="N284">
            <v>37437</v>
          </cell>
          <cell r="O284">
            <v>0</v>
          </cell>
          <cell r="Q284">
            <v>30</v>
          </cell>
          <cell r="R284" t="str">
            <v>X</v>
          </cell>
          <cell r="S284">
            <v>30</v>
          </cell>
          <cell r="T284" t="str">
            <v>X</v>
          </cell>
          <cell r="U284">
            <v>30</v>
          </cell>
          <cell r="V284" t="str">
            <v>X</v>
          </cell>
          <cell r="W284">
            <v>0</v>
          </cell>
          <cell r="Y284">
            <v>0</v>
          </cell>
          <cell r="AA284">
            <v>0</v>
          </cell>
          <cell r="AC284">
            <v>0</v>
          </cell>
          <cell r="AE284">
            <v>0</v>
          </cell>
          <cell r="AM284">
            <v>0</v>
          </cell>
          <cell r="AS284">
            <v>0</v>
          </cell>
          <cell r="AU284">
            <v>0</v>
          </cell>
          <cell r="AW284">
            <v>0</v>
          </cell>
          <cell r="AY284">
            <v>0</v>
          </cell>
          <cell r="BA284">
            <v>0</v>
          </cell>
          <cell r="BC284">
            <v>0</v>
          </cell>
          <cell r="BE284">
            <v>0</v>
          </cell>
          <cell r="BG284">
            <v>0</v>
          </cell>
          <cell r="BM284" t="str">
            <v>Tim Durrant/Dennis Wall</v>
          </cell>
          <cell r="BN284">
            <v>42829.143379629626</v>
          </cell>
          <cell r="BO284" t="str">
            <v>4ES53963DN276093L</v>
          </cell>
          <cell r="BP284">
            <v>18</v>
          </cell>
          <cell r="BQ284" t="str">
            <v>Card</v>
          </cell>
          <cell r="BR284" t="b">
            <v>1</v>
          </cell>
          <cell r="BS284">
            <v>12345455966152</v>
          </cell>
          <cell r="BT284" t="str">
            <v>Four Lane Ends</v>
          </cell>
          <cell r="BU284" t="str">
            <v>Willington Lane</v>
          </cell>
          <cell r="BV284" t="str">
            <v>Kelsall</v>
          </cell>
          <cell r="BW284" t="str">
            <v>Cheshire</v>
          </cell>
          <cell r="BX284" t="str">
            <v>CW6 0PP</v>
          </cell>
          <cell r="BY284" t="str">
            <v>hannah@constructivethinking.co.uk</v>
          </cell>
          <cell r="BZ284">
            <v>7946492754</v>
          </cell>
          <cell r="CA284">
            <v>7961346764</v>
          </cell>
        </row>
        <row r="285">
          <cell r="A285">
            <v>292</v>
          </cell>
          <cell r="B285">
            <v>34437</v>
          </cell>
          <cell r="C285">
            <v>3548882</v>
          </cell>
          <cell r="D285" t="b">
            <v>1</v>
          </cell>
          <cell r="E285" t="str">
            <v>Charlotte</v>
          </cell>
          <cell r="F285" t="str">
            <v>Moran</v>
          </cell>
          <cell r="G285" t="str">
            <v>Charlotte MORAN</v>
          </cell>
          <cell r="H285" t="str">
            <v>Macclesfield Harriers &amp; AC</v>
          </cell>
          <cell r="I285" t="str">
            <v>St Albans Primary School, Macclesfield</v>
          </cell>
          <cell r="J285" t="str">
            <v>U13 Girls</v>
          </cell>
          <cell r="K285" t="str">
            <v>Female</v>
          </cell>
          <cell r="L285" t="str">
            <v>Birth</v>
          </cell>
          <cell r="M285" t="str">
            <v>Macclesfield</v>
          </cell>
          <cell r="N285">
            <v>38740</v>
          </cell>
          <cell r="O285">
            <v>0</v>
          </cell>
          <cell r="Q285">
            <v>0</v>
          </cell>
          <cell r="S285">
            <v>0</v>
          </cell>
          <cell r="U285">
            <v>50</v>
          </cell>
          <cell r="V285" t="str">
            <v>X</v>
          </cell>
          <cell r="W285">
            <v>0</v>
          </cell>
          <cell r="Y285">
            <v>0</v>
          </cell>
          <cell r="AA285">
            <v>0</v>
          </cell>
          <cell r="AC285">
            <v>0</v>
          </cell>
          <cell r="AE285">
            <v>0</v>
          </cell>
          <cell r="AM285">
            <v>0</v>
          </cell>
          <cell r="AS285">
            <v>0</v>
          </cell>
          <cell r="AU285">
            <v>0</v>
          </cell>
          <cell r="AW285">
            <v>0</v>
          </cell>
          <cell r="AY285">
            <v>0</v>
          </cell>
          <cell r="BA285">
            <v>0</v>
          </cell>
          <cell r="BC285">
            <v>0</v>
          </cell>
          <cell r="BE285">
            <v>0</v>
          </cell>
          <cell r="BG285">
            <v>0</v>
          </cell>
          <cell r="BM285" t="str">
            <v>Coach ..</v>
          </cell>
          <cell r="BN285">
            <v>42771.269988425927</v>
          </cell>
          <cell r="BO285" t="str">
            <v>5HE28236DK614713G</v>
          </cell>
          <cell r="BP285">
            <v>6</v>
          </cell>
          <cell r="BQ285" t="str">
            <v>Card</v>
          </cell>
          <cell r="BR285" t="b">
            <v>1</v>
          </cell>
          <cell r="BS285">
            <v>1612121864354</v>
          </cell>
          <cell r="BT285" t="str">
            <v>14 Sheldon Drive</v>
          </cell>
          <cell r="BV285" t="str">
            <v>Macclesfield</v>
          </cell>
          <cell r="BW285" t="str">
            <v>Cheshire</v>
          </cell>
          <cell r="BX285" t="str">
            <v>SK11 7GT</v>
          </cell>
          <cell r="BY285" t="str">
            <v>JCMCEM@outlook.com</v>
          </cell>
          <cell r="BZ285" t="str">
            <v>01625 612903</v>
          </cell>
          <cell r="CA285">
            <v>7772515747</v>
          </cell>
        </row>
        <row r="286">
          <cell r="A286">
            <v>293</v>
          </cell>
          <cell r="B286">
            <v>33043</v>
          </cell>
          <cell r="C286">
            <v>3331341</v>
          </cell>
          <cell r="D286" t="b">
            <v>1</v>
          </cell>
          <cell r="E286" t="str">
            <v>Stephanie</v>
          </cell>
          <cell r="F286" t="str">
            <v>Moss</v>
          </cell>
          <cell r="G286" t="str">
            <v>Stephanie MOSS</v>
          </cell>
          <cell r="H286" t="str">
            <v>Sale Harriers Manchester</v>
          </cell>
          <cell r="I286" t="str">
            <v>Wilmslow High School</v>
          </cell>
          <cell r="J286" t="str">
            <v>U17 Women</v>
          </cell>
          <cell r="K286" t="str">
            <v>Female</v>
          </cell>
          <cell r="L286" t="str">
            <v>Residency</v>
          </cell>
          <cell r="M286" t="str">
            <v>Chelmsford</v>
          </cell>
          <cell r="N286">
            <v>37400</v>
          </cell>
          <cell r="O286">
            <v>0</v>
          </cell>
          <cell r="Q286">
            <v>0</v>
          </cell>
          <cell r="S286">
            <v>0</v>
          </cell>
          <cell r="U286">
            <v>30</v>
          </cell>
          <cell r="V286" t="str">
            <v>2.13.2</v>
          </cell>
          <cell r="W286">
            <v>30</v>
          </cell>
          <cell r="X286">
            <v>4.43</v>
          </cell>
          <cell r="Y286">
            <v>0</v>
          </cell>
          <cell r="AA286">
            <v>0</v>
          </cell>
          <cell r="AC286">
            <v>0</v>
          </cell>
          <cell r="AE286">
            <v>0</v>
          </cell>
          <cell r="AM286">
            <v>0</v>
          </cell>
          <cell r="AS286">
            <v>0</v>
          </cell>
          <cell r="AU286">
            <v>0</v>
          </cell>
          <cell r="AW286">
            <v>0</v>
          </cell>
          <cell r="AY286">
            <v>0</v>
          </cell>
          <cell r="BA286">
            <v>0</v>
          </cell>
          <cell r="BC286">
            <v>0</v>
          </cell>
          <cell r="BE286">
            <v>0</v>
          </cell>
          <cell r="BG286">
            <v>0</v>
          </cell>
          <cell r="BM286" t="str">
            <v>Richard Goddard</v>
          </cell>
          <cell r="BN286">
            <v>42842.443171296298</v>
          </cell>
          <cell r="BO286" t="str">
            <v>09N24961LH946512T</v>
          </cell>
          <cell r="BP286">
            <v>12</v>
          </cell>
          <cell r="BQ286" t="str">
            <v>Card</v>
          </cell>
          <cell r="BR286" t="b">
            <v>1</v>
          </cell>
          <cell r="BS286">
            <v>24502431980767</v>
          </cell>
          <cell r="BT286" t="str">
            <v>39 Broad Walk</v>
          </cell>
          <cell r="BV286" t="str">
            <v>Wilmslow</v>
          </cell>
          <cell r="BW286" t="str">
            <v>Cheshire</v>
          </cell>
          <cell r="BX286" t="str">
            <v>SK9 5PL</v>
          </cell>
          <cell r="BY286" t="str">
            <v>Clare.mcg@virgin.net</v>
          </cell>
          <cell r="BZ286">
            <v>1625528056</v>
          </cell>
          <cell r="CA286">
            <v>2625528056</v>
          </cell>
        </row>
        <row r="287">
          <cell r="A287">
            <v>294</v>
          </cell>
          <cell r="B287">
            <v>33940</v>
          </cell>
          <cell r="C287">
            <v>3230289</v>
          </cell>
          <cell r="D287" t="b">
            <v>1</v>
          </cell>
          <cell r="E287" t="str">
            <v>Ashley</v>
          </cell>
          <cell r="F287" t="str">
            <v>Nemits</v>
          </cell>
          <cell r="G287" t="str">
            <v>Ashley NEMITS</v>
          </cell>
          <cell r="H287" t="str">
            <v>Warrington A C</v>
          </cell>
          <cell r="I287" t="str">
            <v>Bridgewater High School</v>
          </cell>
          <cell r="J287" t="str">
            <v>U15 Girls</v>
          </cell>
          <cell r="K287" t="str">
            <v>Female</v>
          </cell>
          <cell r="L287" t="str">
            <v>Birth</v>
          </cell>
          <cell r="M287" t="str">
            <v>Warrington</v>
          </cell>
          <cell r="N287">
            <v>38066</v>
          </cell>
          <cell r="O287">
            <v>0</v>
          </cell>
          <cell r="Q287">
            <v>0</v>
          </cell>
          <cell r="S287">
            <v>0</v>
          </cell>
          <cell r="U287">
            <v>40</v>
          </cell>
          <cell r="V287">
            <v>2.25</v>
          </cell>
          <cell r="W287">
            <v>0</v>
          </cell>
          <cell r="Y287">
            <v>0</v>
          </cell>
          <cell r="AA287">
            <v>0</v>
          </cell>
          <cell r="AC287">
            <v>0</v>
          </cell>
          <cell r="AE287">
            <v>0</v>
          </cell>
          <cell r="AM287">
            <v>0</v>
          </cell>
          <cell r="AS287">
            <v>0</v>
          </cell>
          <cell r="AU287">
            <v>0</v>
          </cell>
          <cell r="AW287">
            <v>0</v>
          </cell>
          <cell r="AY287">
            <v>0</v>
          </cell>
          <cell r="BA287">
            <v>0</v>
          </cell>
          <cell r="BC287">
            <v>0</v>
          </cell>
          <cell r="BE287">
            <v>0</v>
          </cell>
          <cell r="BG287">
            <v>0</v>
          </cell>
          <cell r="BM287" t="str">
            <v>Trevor Painter</v>
          </cell>
          <cell r="BN287">
            <v>42851.493784722225</v>
          </cell>
          <cell r="BO287" t="str">
            <v>8P084522YK467953W</v>
          </cell>
          <cell r="BP287">
            <v>6</v>
          </cell>
          <cell r="BQ287" t="str">
            <v>Card</v>
          </cell>
          <cell r="BR287" t="b">
            <v>1</v>
          </cell>
          <cell r="BS287">
            <v>2030433832430</v>
          </cell>
          <cell r="BT287" t="str">
            <v>20 St. Georges Close</v>
          </cell>
          <cell r="BU287" t="str">
            <v>Appleton</v>
          </cell>
          <cell r="BV287" t="str">
            <v>Warrington</v>
          </cell>
          <cell r="BW287" t="str">
            <v>Cheshire</v>
          </cell>
          <cell r="BX287" t="str">
            <v>WA45RB</v>
          </cell>
          <cell r="BY287" t="str">
            <v>joannenemits@yahoo.co.uk</v>
          </cell>
          <cell r="BZ287" t="str">
            <v>01925 349503</v>
          </cell>
          <cell r="CA287" t="str">
            <v>07962 371731</v>
          </cell>
        </row>
        <row r="288">
          <cell r="A288">
            <v>295</v>
          </cell>
          <cell r="B288">
            <v>32481</v>
          </cell>
          <cell r="C288">
            <v>33459394</v>
          </cell>
          <cell r="D288" t="b">
            <v>1</v>
          </cell>
          <cell r="E288" t="str">
            <v>Chloe</v>
          </cell>
          <cell r="F288" t="str">
            <v>Newbigging</v>
          </cell>
          <cell r="G288" t="str">
            <v>Chloe NEWBIGGING</v>
          </cell>
          <cell r="H288" t="str">
            <v>Sale Harriers Manchester</v>
          </cell>
          <cell r="I288" t="str">
            <v>Tytherington High School</v>
          </cell>
          <cell r="J288" t="str">
            <v>U17 Women</v>
          </cell>
          <cell r="K288" t="str">
            <v>Female</v>
          </cell>
          <cell r="L288" t="str">
            <v>Birth</v>
          </cell>
          <cell r="M288" t="str">
            <v>Macclesfield</v>
          </cell>
          <cell r="N288">
            <v>37198</v>
          </cell>
          <cell r="O288">
            <v>0</v>
          </cell>
          <cell r="Q288">
            <v>0</v>
          </cell>
          <cell r="S288">
            <v>30</v>
          </cell>
          <cell r="T288">
            <v>42.18</v>
          </cell>
          <cell r="U288">
            <v>0</v>
          </cell>
          <cell r="W288">
            <v>0</v>
          </cell>
          <cell r="Y288">
            <v>0</v>
          </cell>
          <cell r="AA288">
            <v>0</v>
          </cell>
          <cell r="AC288">
            <v>0</v>
          </cell>
          <cell r="AE288">
            <v>0</v>
          </cell>
          <cell r="AM288">
            <v>0</v>
          </cell>
          <cell r="AS288">
            <v>0</v>
          </cell>
          <cell r="AU288">
            <v>0</v>
          </cell>
          <cell r="AW288">
            <v>0</v>
          </cell>
          <cell r="AY288">
            <v>0</v>
          </cell>
          <cell r="BA288">
            <v>0</v>
          </cell>
          <cell r="BC288">
            <v>0</v>
          </cell>
          <cell r="BE288">
            <v>0</v>
          </cell>
          <cell r="BG288">
            <v>0</v>
          </cell>
          <cell r="BM288" t="str">
            <v>John Smith at Sale/ Manchester</v>
          </cell>
          <cell r="BN288">
            <v>42920.154409722221</v>
          </cell>
          <cell r="BO288" t="str">
            <v>2UR00086DM6235711</v>
          </cell>
          <cell r="BP288">
            <v>6</v>
          </cell>
          <cell r="BQ288" t="str">
            <v>Card</v>
          </cell>
          <cell r="BR288" t="b">
            <v>1</v>
          </cell>
          <cell r="BS288">
            <v>31120809918016</v>
          </cell>
          <cell r="BT288" t="str">
            <v>150 Buxton Road</v>
          </cell>
          <cell r="BV288" t="str">
            <v>Macclesfield</v>
          </cell>
          <cell r="BW288" t="str">
            <v>Cheshire</v>
          </cell>
          <cell r="BX288" t="str">
            <v>SK10 1NG</v>
          </cell>
          <cell r="BY288" t="str">
            <v>nicolanewbigging@gmail.com</v>
          </cell>
          <cell r="BZ288">
            <v>7966499897</v>
          </cell>
          <cell r="CA288">
            <v>7966499897</v>
          </cell>
        </row>
        <row r="289">
          <cell r="A289">
            <v>296</v>
          </cell>
          <cell r="B289">
            <v>35004</v>
          </cell>
          <cell r="C289">
            <v>3537291</v>
          </cell>
          <cell r="D289" t="b">
            <v>1</v>
          </cell>
          <cell r="E289" t="str">
            <v>Amy</v>
          </cell>
          <cell r="F289" t="str">
            <v>Nuttall</v>
          </cell>
          <cell r="G289" t="str">
            <v>Amy NUTTALL</v>
          </cell>
          <cell r="H289" t="str">
            <v>Warrington A C</v>
          </cell>
          <cell r="I289" t="str">
            <v>Lymm High School</v>
          </cell>
          <cell r="J289" t="str">
            <v>U17 Women</v>
          </cell>
          <cell r="K289" t="str">
            <v>Female</v>
          </cell>
          <cell r="L289" t="str">
            <v>Residency</v>
          </cell>
          <cell r="M289" t="str">
            <v>Bishop Auckland</v>
          </cell>
          <cell r="N289">
            <v>36790</v>
          </cell>
          <cell r="O289">
            <v>0</v>
          </cell>
          <cell r="Q289">
            <v>0</v>
          </cell>
          <cell r="S289">
            <v>0</v>
          </cell>
          <cell r="U289">
            <v>30</v>
          </cell>
          <cell r="V289">
            <v>2.35</v>
          </cell>
          <cell r="W289">
            <v>30</v>
          </cell>
          <cell r="X289">
            <v>4.59</v>
          </cell>
          <cell r="Y289">
            <v>0</v>
          </cell>
          <cell r="AA289">
            <v>0</v>
          </cell>
          <cell r="AC289">
            <v>0</v>
          </cell>
          <cell r="AE289">
            <v>0</v>
          </cell>
          <cell r="AM289">
            <v>0</v>
          </cell>
          <cell r="AS289">
            <v>0</v>
          </cell>
          <cell r="AU289">
            <v>0</v>
          </cell>
          <cell r="AW289">
            <v>0</v>
          </cell>
          <cell r="AY289">
            <v>0</v>
          </cell>
          <cell r="BA289">
            <v>0</v>
          </cell>
          <cell r="BC289">
            <v>0</v>
          </cell>
          <cell r="BE289">
            <v>0</v>
          </cell>
          <cell r="BG289">
            <v>0</v>
          </cell>
          <cell r="BM289" t="str">
            <v>Russ Tart</v>
          </cell>
          <cell r="BN289">
            <v>42891.514618055553</v>
          </cell>
          <cell r="BO289" t="str">
            <v>9BP94446NN704750Y</v>
          </cell>
          <cell r="BP289">
            <v>12</v>
          </cell>
          <cell r="BQ289" t="str">
            <v>Card</v>
          </cell>
          <cell r="BR289" t="b">
            <v>1</v>
          </cell>
          <cell r="BS289">
            <v>21200729660343</v>
          </cell>
          <cell r="BT289" t="str">
            <v>1 Cornheys Cottage</v>
          </cell>
          <cell r="BU289" t="str">
            <v>Crouchley Lane</v>
          </cell>
          <cell r="BV289" t="str">
            <v>Lymm</v>
          </cell>
          <cell r="BW289" t="str">
            <v>Cheshire</v>
          </cell>
          <cell r="BX289" t="str">
            <v>Wa13 0TJ</v>
          </cell>
          <cell r="BY289" t="str">
            <v>joannenuttall2001@yahoo.com</v>
          </cell>
          <cell r="BZ289" t="str">
            <v>01925 756244</v>
          </cell>
          <cell r="CA289" t="str">
            <v>07760 230008</v>
          </cell>
        </row>
        <row r="290">
          <cell r="A290">
            <v>297</v>
          </cell>
          <cell r="B290">
            <v>32904</v>
          </cell>
          <cell r="C290">
            <v>2677369</v>
          </cell>
          <cell r="D290" t="b">
            <v>1</v>
          </cell>
          <cell r="E290" t="str">
            <v>Carol</v>
          </cell>
          <cell r="F290" t="str">
            <v>Parsons</v>
          </cell>
          <cell r="G290" t="str">
            <v>Carol PARSONS</v>
          </cell>
          <cell r="H290" t="str">
            <v>Ellesmere Port Running Club</v>
          </cell>
          <cell r="I290" t="str">
            <v>School ..</v>
          </cell>
          <cell r="J290" t="str">
            <v>Senior Women</v>
          </cell>
          <cell r="K290" t="str">
            <v>Female</v>
          </cell>
          <cell r="L290" t="str">
            <v>Residency</v>
          </cell>
          <cell r="M290" t="str">
            <v>Town/City Place of Birth ...</v>
          </cell>
          <cell r="N290">
            <v>28414</v>
          </cell>
          <cell r="O290">
            <v>0</v>
          </cell>
          <cell r="Q290">
            <v>0</v>
          </cell>
          <cell r="S290">
            <v>0</v>
          </cell>
          <cell r="U290">
            <v>0</v>
          </cell>
          <cell r="W290">
            <v>0</v>
          </cell>
          <cell r="Y290">
            <v>10</v>
          </cell>
          <cell r="AA290">
            <v>0</v>
          </cell>
          <cell r="AC290">
            <v>0</v>
          </cell>
          <cell r="AE290">
            <v>0</v>
          </cell>
          <cell r="AM290">
            <v>10</v>
          </cell>
          <cell r="AN290">
            <v>10.17</v>
          </cell>
          <cell r="AS290">
            <v>0</v>
          </cell>
          <cell r="AU290">
            <v>0</v>
          </cell>
          <cell r="AW290">
            <v>0</v>
          </cell>
          <cell r="AY290">
            <v>0</v>
          </cell>
          <cell r="BA290">
            <v>0</v>
          </cell>
          <cell r="BC290">
            <v>0</v>
          </cell>
          <cell r="BE290">
            <v>0</v>
          </cell>
          <cell r="BG290">
            <v>0</v>
          </cell>
          <cell r="BM290" t="str">
            <v>Kelly crickmore</v>
          </cell>
          <cell r="BN290">
            <v>42840.078842592593</v>
          </cell>
          <cell r="BO290" t="str">
            <v>12A02907KH639825D</v>
          </cell>
          <cell r="BP290">
            <v>12</v>
          </cell>
          <cell r="BQ290" t="str">
            <v>Card</v>
          </cell>
          <cell r="BR290" t="b">
            <v>1</v>
          </cell>
          <cell r="BS290">
            <v>1610778102721</v>
          </cell>
          <cell r="BT290" t="str">
            <v>4 Merton drive</v>
          </cell>
          <cell r="BV290" t="str">
            <v>Chester</v>
          </cell>
          <cell r="BW290" t="str">
            <v>Cheshire</v>
          </cell>
          <cell r="BX290" t="str">
            <v>CH4 7PQ</v>
          </cell>
          <cell r="BY290" t="str">
            <v>Carol-parsons@live.co.uk</v>
          </cell>
          <cell r="BZ290" t="str">
            <v>01244 680819</v>
          </cell>
          <cell r="CA290">
            <v>7503184179</v>
          </cell>
          <cell r="CB290" t="b">
            <v>1</v>
          </cell>
        </row>
        <row r="291">
          <cell r="A291">
            <v>298</v>
          </cell>
          <cell r="B291">
            <v>34031</v>
          </cell>
          <cell r="C291">
            <v>2920292</v>
          </cell>
          <cell r="D291" t="b">
            <v>1</v>
          </cell>
          <cell r="E291" t="str">
            <v>Sophie</v>
          </cell>
          <cell r="F291" t="str">
            <v>Percival</v>
          </cell>
          <cell r="G291" t="str">
            <v>Sophie PERCIVAL</v>
          </cell>
          <cell r="H291" t="str">
            <v>West Cheshire AC</v>
          </cell>
          <cell r="I291" t="str">
            <v>whitby high school</v>
          </cell>
          <cell r="J291" t="str">
            <v>U23 Women</v>
          </cell>
          <cell r="K291" t="str">
            <v>Female</v>
          </cell>
          <cell r="L291" t="str">
            <v>Birth</v>
          </cell>
          <cell r="M291" t="str">
            <v>cheshire</v>
          </cell>
          <cell r="N291">
            <v>35641</v>
          </cell>
          <cell r="O291">
            <v>0</v>
          </cell>
          <cell r="Q291">
            <v>0</v>
          </cell>
          <cell r="S291">
            <v>0</v>
          </cell>
          <cell r="U291">
            <v>0</v>
          </cell>
          <cell r="W291">
            <v>0</v>
          </cell>
          <cell r="Y291">
            <v>0</v>
          </cell>
          <cell r="AA291">
            <v>0</v>
          </cell>
          <cell r="AC291">
            <v>0</v>
          </cell>
          <cell r="AE291">
            <v>0</v>
          </cell>
          <cell r="AM291">
            <v>0</v>
          </cell>
          <cell r="AS291">
            <v>0</v>
          </cell>
          <cell r="AU291">
            <v>0</v>
          </cell>
          <cell r="AW291">
            <v>0</v>
          </cell>
          <cell r="AY291">
            <v>0</v>
          </cell>
          <cell r="BA291">
            <v>10</v>
          </cell>
          <cell r="BB291" t="str">
            <v>X</v>
          </cell>
          <cell r="BC291">
            <v>0</v>
          </cell>
          <cell r="BE291">
            <v>0</v>
          </cell>
          <cell r="BG291">
            <v>10</v>
          </cell>
          <cell r="BH291" t="str">
            <v>X</v>
          </cell>
          <cell r="BM291" t="str">
            <v>Dave Mckay</v>
          </cell>
          <cell r="BN291">
            <v>42853.082280092596</v>
          </cell>
          <cell r="BO291" t="str">
            <v>6EU609718A574491D</v>
          </cell>
          <cell r="BP291">
            <v>12</v>
          </cell>
          <cell r="BQ291" t="str">
            <v>Card</v>
          </cell>
          <cell r="BR291" t="b">
            <v>1</v>
          </cell>
          <cell r="BS291">
            <v>54321387732691</v>
          </cell>
          <cell r="BT291" t="str">
            <v>10 Jersey Avenue</v>
          </cell>
          <cell r="BV291" t="str">
            <v>Ellesmere Port</v>
          </cell>
          <cell r="BW291" t="str">
            <v>Cheshire</v>
          </cell>
          <cell r="BX291" t="str">
            <v>CH65 9HZ</v>
          </cell>
          <cell r="BY291" t="str">
            <v>sophie_percival@yahoo.co.uk</v>
          </cell>
          <cell r="BZ291">
            <v>7824772864</v>
          </cell>
          <cell r="CA291">
            <v>7824772864</v>
          </cell>
          <cell r="CB291" t="b">
            <v>1</v>
          </cell>
        </row>
        <row r="292">
          <cell r="A292">
            <v>299</v>
          </cell>
          <cell r="B292">
            <v>34913</v>
          </cell>
          <cell r="C292">
            <v>2957558</v>
          </cell>
          <cell r="D292" t="b">
            <v>0</v>
          </cell>
          <cell r="E292" t="str">
            <v>Alice</v>
          </cell>
          <cell r="F292" t="str">
            <v>Preece</v>
          </cell>
          <cell r="G292" t="str">
            <v>Alice PREECE</v>
          </cell>
          <cell r="H292" t="str">
            <v>Warrington A C</v>
          </cell>
          <cell r="I292" t="str">
            <v>Altrincham Grammar School for Girls</v>
          </cell>
          <cell r="J292" t="str">
            <v>U20 Women</v>
          </cell>
          <cell r="K292" t="str">
            <v>Female</v>
          </cell>
          <cell r="L292" t="str">
            <v>Residency</v>
          </cell>
          <cell r="M292" t="str">
            <v>Town/City Place of Birth ...</v>
          </cell>
          <cell r="N292">
            <v>36149</v>
          </cell>
          <cell r="O292">
            <v>0</v>
          </cell>
          <cell r="Q292">
            <v>20</v>
          </cell>
          <cell r="R292" t="str">
            <v>X</v>
          </cell>
          <cell r="S292">
            <v>0</v>
          </cell>
          <cell r="U292">
            <v>0</v>
          </cell>
          <cell r="W292">
            <v>0</v>
          </cell>
          <cell r="Y292">
            <v>0</v>
          </cell>
          <cell r="AA292">
            <v>0</v>
          </cell>
          <cell r="AC292">
            <v>0</v>
          </cell>
          <cell r="AE292">
            <v>0</v>
          </cell>
          <cell r="AM292">
            <v>0</v>
          </cell>
          <cell r="AS292">
            <v>0</v>
          </cell>
          <cell r="AU292">
            <v>0</v>
          </cell>
          <cell r="AW292">
            <v>0</v>
          </cell>
          <cell r="AY292">
            <v>0</v>
          </cell>
          <cell r="BA292">
            <v>0</v>
          </cell>
          <cell r="BC292">
            <v>0</v>
          </cell>
          <cell r="BE292">
            <v>0</v>
          </cell>
          <cell r="BG292">
            <v>0</v>
          </cell>
          <cell r="BM292" t="str">
            <v>Coach ..</v>
          </cell>
          <cell r="BN292">
            <v>42891.08</v>
          </cell>
          <cell r="BO292" t="str">
            <v>4TM30529UP322551L</v>
          </cell>
          <cell r="BP292">
            <v>6</v>
          </cell>
          <cell r="BQ292" t="str">
            <v>Card</v>
          </cell>
          <cell r="BR292" t="b">
            <v>1</v>
          </cell>
          <cell r="BS292">
            <v>66147729658997</v>
          </cell>
          <cell r="BT292" t="str">
            <v>105 Hallfields Road</v>
          </cell>
          <cell r="BV292" t="str">
            <v>Warrington</v>
          </cell>
          <cell r="BW292" t="str">
            <v>Cheshire</v>
          </cell>
          <cell r="BX292" t="str">
            <v>WA2 8DS</v>
          </cell>
          <cell r="BY292" t="str">
            <v>alice.preece@gmail.com</v>
          </cell>
          <cell r="BZ292" t="str">
            <v>Phone Number (Day)</v>
          </cell>
          <cell r="CB292" t="b">
            <v>1</v>
          </cell>
        </row>
        <row r="293">
          <cell r="A293">
            <v>300</v>
          </cell>
          <cell r="B293">
            <v>32382</v>
          </cell>
          <cell r="C293">
            <v>2703603</v>
          </cell>
          <cell r="D293" t="b">
            <v>1</v>
          </cell>
          <cell r="E293" t="str">
            <v>Jenny</v>
          </cell>
          <cell r="F293" t="str">
            <v>Pyatt</v>
          </cell>
          <cell r="G293" t="str">
            <v>Jenny PYATT</v>
          </cell>
          <cell r="H293" t="str">
            <v>Liverpool Pembroke &amp; Sefton H AC</v>
          </cell>
          <cell r="I293" t="str">
            <v>St Nicholas Catholic High School</v>
          </cell>
          <cell r="J293" t="str">
            <v>U20 Women</v>
          </cell>
          <cell r="K293" t="str">
            <v>Female</v>
          </cell>
          <cell r="L293" t="str">
            <v>Birth</v>
          </cell>
          <cell r="M293" t="str">
            <v>Chester</v>
          </cell>
          <cell r="N293">
            <v>36081</v>
          </cell>
          <cell r="O293">
            <v>0</v>
          </cell>
          <cell r="Q293">
            <v>0</v>
          </cell>
          <cell r="S293">
            <v>0</v>
          </cell>
          <cell r="U293">
            <v>0</v>
          </cell>
          <cell r="W293">
            <v>0</v>
          </cell>
          <cell r="Y293">
            <v>0</v>
          </cell>
          <cell r="AA293">
            <v>0</v>
          </cell>
          <cell r="AC293">
            <v>0</v>
          </cell>
          <cell r="AE293">
            <v>0</v>
          </cell>
          <cell r="AM293">
            <v>0</v>
          </cell>
          <cell r="AS293">
            <v>0</v>
          </cell>
          <cell r="AU293">
            <v>0</v>
          </cell>
          <cell r="AW293">
            <v>0</v>
          </cell>
          <cell r="AY293">
            <v>0</v>
          </cell>
          <cell r="BA293">
            <v>20</v>
          </cell>
          <cell r="BB293">
            <v>9.7899999999999991</v>
          </cell>
          <cell r="BC293">
            <v>20</v>
          </cell>
          <cell r="BD293">
            <v>43.7</v>
          </cell>
          <cell r="BE293">
            <v>0</v>
          </cell>
          <cell r="BG293">
            <v>0</v>
          </cell>
          <cell r="BM293" t="str">
            <v>Dave Brown</v>
          </cell>
          <cell r="BN293">
            <v>42829.514097222222</v>
          </cell>
          <cell r="BO293" t="str">
            <v>0MG461924B268462L</v>
          </cell>
          <cell r="BP293">
            <v>12</v>
          </cell>
          <cell r="BQ293" t="str">
            <v>Card</v>
          </cell>
          <cell r="BR293" t="b">
            <v>1</v>
          </cell>
          <cell r="BS293">
            <v>22119455966962</v>
          </cell>
          <cell r="BT293" t="str">
            <v>Charleston</v>
          </cell>
          <cell r="BU293" t="str">
            <v>Blakemere Lane</v>
          </cell>
          <cell r="BV293" t="str">
            <v>Norley</v>
          </cell>
          <cell r="BW293" t="str">
            <v>Cheshire</v>
          </cell>
          <cell r="BX293" t="str">
            <v>WA6 6NW</v>
          </cell>
          <cell r="BY293" t="str">
            <v>helzpyatt@btinternet.com</v>
          </cell>
          <cell r="BZ293">
            <v>1928787885</v>
          </cell>
          <cell r="CB293" t="b">
            <v>1</v>
          </cell>
        </row>
        <row r="294">
          <cell r="A294">
            <v>301</v>
          </cell>
          <cell r="B294">
            <v>34953</v>
          </cell>
          <cell r="C294">
            <v>3450259</v>
          </cell>
          <cell r="D294" t="b">
            <v>1</v>
          </cell>
          <cell r="E294" t="str">
            <v>Lucia</v>
          </cell>
          <cell r="F294" t="str">
            <v>Pyne</v>
          </cell>
          <cell r="G294" t="str">
            <v>Lucia PYNE</v>
          </cell>
          <cell r="H294" t="str">
            <v>West Cheshire AC</v>
          </cell>
          <cell r="I294" t="str">
            <v>West Kirby Grammar School</v>
          </cell>
          <cell r="J294" t="str">
            <v>U15 Girls</v>
          </cell>
          <cell r="K294" t="str">
            <v>Female</v>
          </cell>
          <cell r="L294" t="str">
            <v>Residency</v>
          </cell>
          <cell r="M294" t="str">
            <v>Manchester</v>
          </cell>
          <cell r="N294">
            <v>38219</v>
          </cell>
          <cell r="O294">
            <v>0</v>
          </cell>
          <cell r="Q294">
            <v>0</v>
          </cell>
          <cell r="S294">
            <v>0</v>
          </cell>
          <cell r="U294">
            <v>0</v>
          </cell>
          <cell r="W294">
            <v>40</v>
          </cell>
          <cell r="X294">
            <v>5.17</v>
          </cell>
          <cell r="Y294">
            <v>0</v>
          </cell>
          <cell r="AA294">
            <v>0</v>
          </cell>
          <cell r="AC294">
            <v>0</v>
          </cell>
          <cell r="AE294">
            <v>0</v>
          </cell>
          <cell r="AM294">
            <v>0</v>
          </cell>
          <cell r="AS294">
            <v>0</v>
          </cell>
          <cell r="AU294">
            <v>0</v>
          </cell>
          <cell r="AW294">
            <v>0</v>
          </cell>
          <cell r="AY294">
            <v>0</v>
          </cell>
          <cell r="BA294">
            <v>0</v>
          </cell>
          <cell r="BC294">
            <v>0</v>
          </cell>
          <cell r="BE294">
            <v>0</v>
          </cell>
          <cell r="BG294">
            <v>0</v>
          </cell>
          <cell r="BM294" t="str">
            <v>Tim Durrant</v>
          </cell>
          <cell r="BN294">
            <v>42891.277615740742</v>
          </cell>
          <cell r="BO294" t="str">
            <v>3T388290BN5683531</v>
          </cell>
          <cell r="BP294">
            <v>6</v>
          </cell>
          <cell r="BQ294" t="str">
            <v>Card</v>
          </cell>
          <cell r="BR294" t="b">
            <v>1</v>
          </cell>
          <cell r="BS294">
            <v>20153729659651</v>
          </cell>
          <cell r="BT294" t="str">
            <v>2 Jacks Wood Avenue</v>
          </cell>
          <cell r="BV294" t="str">
            <v>Ellesmere Port</v>
          </cell>
          <cell r="BW294" t="str">
            <v>Cheshire</v>
          </cell>
          <cell r="BX294" t="str">
            <v>CH65 3BT</v>
          </cell>
          <cell r="BY294" t="str">
            <v>sarahpyne@hotmail.com</v>
          </cell>
          <cell r="BZ294">
            <v>7988702877</v>
          </cell>
        </row>
        <row r="295">
          <cell r="A295">
            <v>302</v>
          </cell>
          <cell r="B295">
            <v>34314</v>
          </cell>
          <cell r="C295">
            <v>2757518</v>
          </cell>
          <cell r="D295" t="b">
            <v>1</v>
          </cell>
          <cell r="E295" t="str">
            <v>Elizabeth</v>
          </cell>
          <cell r="F295" t="str">
            <v>Renondeau</v>
          </cell>
          <cell r="G295" t="str">
            <v>Elizabeth RENONDEAU</v>
          </cell>
          <cell r="H295" t="str">
            <v>Ellesmere Port Running Club</v>
          </cell>
          <cell r="I295" t="str">
            <v>School ..</v>
          </cell>
          <cell r="J295" t="str">
            <v>Senior Women</v>
          </cell>
          <cell r="K295" t="str">
            <v>Female</v>
          </cell>
          <cell r="L295" t="str">
            <v>Birth</v>
          </cell>
          <cell r="M295" t="str">
            <v>Burnley</v>
          </cell>
          <cell r="N295">
            <v>29006</v>
          </cell>
          <cell r="O295">
            <v>0</v>
          </cell>
          <cell r="Q295">
            <v>0</v>
          </cell>
          <cell r="S295">
            <v>0</v>
          </cell>
          <cell r="U295">
            <v>0</v>
          </cell>
          <cell r="W295">
            <v>0</v>
          </cell>
          <cell r="Y295">
            <v>10</v>
          </cell>
          <cell r="Z295" t="str">
            <v>X</v>
          </cell>
          <cell r="AA295">
            <v>0</v>
          </cell>
          <cell r="AC295">
            <v>0</v>
          </cell>
          <cell r="AE295">
            <v>0</v>
          </cell>
          <cell r="AM295">
            <v>10</v>
          </cell>
          <cell r="AN295" t="str">
            <v>X</v>
          </cell>
          <cell r="AS295">
            <v>0</v>
          </cell>
          <cell r="AU295">
            <v>0</v>
          </cell>
          <cell r="AW295">
            <v>0</v>
          </cell>
          <cell r="AY295">
            <v>0</v>
          </cell>
          <cell r="BA295">
            <v>0</v>
          </cell>
          <cell r="BC295">
            <v>0</v>
          </cell>
          <cell r="BE295">
            <v>0</v>
          </cell>
          <cell r="BG295">
            <v>0</v>
          </cell>
          <cell r="BM295" t="str">
            <v>Coach ..</v>
          </cell>
          <cell r="BN295">
            <v>42740.096817129626</v>
          </cell>
          <cell r="BO295" t="str">
            <v>0SD06462DE348433R</v>
          </cell>
          <cell r="BP295">
            <v>12</v>
          </cell>
          <cell r="BQ295" t="str">
            <v>Card</v>
          </cell>
          <cell r="BR295" t="b">
            <v>1</v>
          </cell>
          <cell r="BS295">
            <v>31579741636218</v>
          </cell>
          <cell r="BT295" t="str">
            <v>9 Regents Close</v>
          </cell>
          <cell r="BU295" t="str">
            <v>Vicars Cross</v>
          </cell>
          <cell r="BV295" t="str">
            <v>Chester</v>
          </cell>
          <cell r="BW295" t="str">
            <v>Cheshire</v>
          </cell>
          <cell r="BX295" t="str">
            <v>CH3 5HH</v>
          </cell>
          <cell r="BY295" t="str">
            <v>liz.renondeau@gmail.com</v>
          </cell>
          <cell r="CA295">
            <v>7812250614</v>
          </cell>
          <cell r="CB295" t="b">
            <v>1</v>
          </cell>
        </row>
        <row r="296">
          <cell r="A296">
            <v>303</v>
          </cell>
          <cell r="B296">
            <v>33067</v>
          </cell>
          <cell r="C296">
            <v>2663402</v>
          </cell>
          <cell r="D296" t="b">
            <v>1</v>
          </cell>
          <cell r="E296" t="str">
            <v>Heather</v>
          </cell>
          <cell r="F296" t="str">
            <v>Robbins</v>
          </cell>
          <cell r="G296" t="str">
            <v>Heather ROBBINS</v>
          </cell>
          <cell r="H296" t="str">
            <v>Crewe &amp; Nantwich AC</v>
          </cell>
          <cell r="I296" t="str">
            <v>School ..</v>
          </cell>
          <cell r="J296" t="str">
            <v>Senior Women</v>
          </cell>
          <cell r="K296" t="str">
            <v>Female</v>
          </cell>
          <cell r="L296" t="str">
            <v>Birth</v>
          </cell>
          <cell r="M296" t="str">
            <v>Crewe</v>
          </cell>
          <cell r="N296">
            <v>30981</v>
          </cell>
          <cell r="O296">
            <v>0</v>
          </cell>
          <cell r="Q296">
            <v>0</v>
          </cell>
          <cell r="S296">
            <v>0</v>
          </cell>
          <cell r="U296">
            <v>0</v>
          </cell>
          <cell r="W296">
            <v>0</v>
          </cell>
          <cell r="Y296">
            <v>0</v>
          </cell>
          <cell r="AA296">
            <v>0</v>
          </cell>
          <cell r="AC296">
            <v>0</v>
          </cell>
          <cell r="AE296">
            <v>0</v>
          </cell>
          <cell r="AM296">
            <v>0</v>
          </cell>
          <cell r="AS296">
            <v>0</v>
          </cell>
          <cell r="AU296">
            <v>0</v>
          </cell>
          <cell r="AW296">
            <v>10</v>
          </cell>
          <cell r="AX296" t="str">
            <v>X</v>
          </cell>
          <cell r="AY296">
            <v>0</v>
          </cell>
          <cell r="BA296">
            <v>0</v>
          </cell>
          <cell r="BC296">
            <v>0</v>
          </cell>
          <cell r="BE296">
            <v>0</v>
          </cell>
          <cell r="BG296">
            <v>0</v>
          </cell>
          <cell r="BM296" t="str">
            <v>Coach ..</v>
          </cell>
          <cell r="BN296">
            <v>42843.039560185185</v>
          </cell>
          <cell r="BO296" t="str">
            <v>9AS839637K155152X</v>
          </cell>
          <cell r="BP296">
            <v>6</v>
          </cell>
          <cell r="BQ296" t="str">
            <v>Card</v>
          </cell>
          <cell r="BR296" t="b">
            <v>1</v>
          </cell>
          <cell r="BS296">
            <v>10673431981489</v>
          </cell>
          <cell r="BT296" t="str">
            <v>34 Mirion Street</v>
          </cell>
          <cell r="BV296" t="str">
            <v>Crewe</v>
          </cell>
          <cell r="BW296" t="str">
            <v>Cheshire</v>
          </cell>
          <cell r="BX296" t="str">
            <v>CW1 2AP</v>
          </cell>
          <cell r="BY296" t="str">
            <v>hev_robbins@hotmail.co.uk</v>
          </cell>
          <cell r="BZ296">
            <v>7</v>
          </cell>
          <cell r="CA296">
            <v>7849208447</v>
          </cell>
        </row>
        <row r="297">
          <cell r="A297">
            <v>304</v>
          </cell>
          <cell r="B297">
            <v>34792</v>
          </cell>
          <cell r="C297">
            <v>3449002</v>
          </cell>
          <cell r="D297" t="b">
            <v>1</v>
          </cell>
          <cell r="E297" t="str">
            <v>Carys</v>
          </cell>
          <cell r="F297" t="str">
            <v>Roberts</v>
          </cell>
          <cell r="G297" t="str">
            <v>Carys ROBERTS</v>
          </cell>
          <cell r="H297" t="str">
            <v>West Cheshire AC</v>
          </cell>
          <cell r="I297" t="str">
            <v>Tarporley</v>
          </cell>
          <cell r="J297" t="str">
            <v>U13 Girls</v>
          </cell>
          <cell r="K297" t="str">
            <v>Female</v>
          </cell>
          <cell r="L297" t="str">
            <v>Birth</v>
          </cell>
          <cell r="M297" t="str">
            <v>Town/City Place of Birth ...</v>
          </cell>
          <cell r="N297">
            <v>38813</v>
          </cell>
          <cell r="O297">
            <v>0</v>
          </cell>
          <cell r="Q297">
            <v>0</v>
          </cell>
          <cell r="S297">
            <v>0</v>
          </cell>
          <cell r="U297">
            <v>50</v>
          </cell>
          <cell r="V297" t="str">
            <v>2.53.1</v>
          </cell>
          <cell r="W297">
            <v>0</v>
          </cell>
          <cell r="Y297">
            <v>0</v>
          </cell>
          <cell r="AA297">
            <v>0</v>
          </cell>
          <cell r="AC297">
            <v>0</v>
          </cell>
          <cell r="AE297">
            <v>0</v>
          </cell>
          <cell r="AM297">
            <v>0</v>
          </cell>
          <cell r="AS297">
            <v>0</v>
          </cell>
          <cell r="AU297">
            <v>0</v>
          </cell>
          <cell r="AW297">
            <v>50</v>
          </cell>
          <cell r="AX297">
            <v>3.46</v>
          </cell>
          <cell r="AY297">
            <v>0</v>
          </cell>
          <cell r="BA297">
            <v>0</v>
          </cell>
          <cell r="BC297">
            <v>0</v>
          </cell>
          <cell r="BE297">
            <v>0</v>
          </cell>
          <cell r="BG297">
            <v>0</v>
          </cell>
          <cell r="BM297" t="str">
            <v>Tim Durrant</v>
          </cell>
          <cell r="BN297">
            <v>42860.252870370372</v>
          </cell>
          <cell r="BO297" t="str">
            <v>2LX11288NP767192P</v>
          </cell>
          <cell r="BP297">
            <v>12</v>
          </cell>
          <cell r="BQ297" t="str">
            <v>Card</v>
          </cell>
          <cell r="BR297" t="b">
            <v>1</v>
          </cell>
          <cell r="BS297">
            <v>25316375735227</v>
          </cell>
          <cell r="BT297" t="str">
            <v>Northlea</v>
          </cell>
          <cell r="BU297" t="str">
            <v>11 Rue de Bohars</v>
          </cell>
          <cell r="BV297" t="str">
            <v>Tarporley</v>
          </cell>
          <cell r="BW297" t="str">
            <v>Cheshire</v>
          </cell>
          <cell r="BX297" t="str">
            <v>CW6 9HF</v>
          </cell>
          <cell r="BY297" t="str">
            <v>Robbo1121@live.co.uk</v>
          </cell>
          <cell r="BZ297" t="str">
            <v>01829 730373</v>
          </cell>
          <cell r="CA297" t="str">
            <v>07974 815983</v>
          </cell>
        </row>
        <row r="298">
          <cell r="A298">
            <v>305</v>
          </cell>
          <cell r="B298">
            <v>34030</v>
          </cell>
          <cell r="C298">
            <v>3583084</v>
          </cell>
          <cell r="D298" t="b">
            <v>1</v>
          </cell>
          <cell r="E298" t="str">
            <v>Grace</v>
          </cell>
          <cell r="F298" t="str">
            <v>Roberts</v>
          </cell>
          <cell r="G298" t="str">
            <v>Grace ROBERTS</v>
          </cell>
          <cell r="H298" t="str">
            <v>Vale Royal AC</v>
          </cell>
          <cell r="I298" t="str">
            <v>Hartford high</v>
          </cell>
          <cell r="J298" t="str">
            <v>U13 Girls</v>
          </cell>
          <cell r="K298" t="str">
            <v>Female</v>
          </cell>
          <cell r="L298" t="str">
            <v>Residency</v>
          </cell>
          <cell r="M298" t="str">
            <v>Chester</v>
          </cell>
          <cell r="N298">
            <v>38309</v>
          </cell>
          <cell r="O298">
            <v>0</v>
          </cell>
          <cell r="Q298">
            <v>0</v>
          </cell>
          <cell r="S298">
            <v>0</v>
          </cell>
          <cell r="U298">
            <v>50</v>
          </cell>
          <cell r="V298">
            <v>2.33</v>
          </cell>
          <cell r="W298">
            <v>50</v>
          </cell>
          <cell r="X298">
            <v>4.09</v>
          </cell>
          <cell r="Y298">
            <v>0</v>
          </cell>
          <cell r="AA298">
            <v>0</v>
          </cell>
          <cell r="AC298">
            <v>0</v>
          </cell>
          <cell r="AE298">
            <v>0</v>
          </cell>
          <cell r="AM298">
            <v>0</v>
          </cell>
          <cell r="AS298">
            <v>0</v>
          </cell>
          <cell r="AU298">
            <v>0</v>
          </cell>
          <cell r="AW298">
            <v>0</v>
          </cell>
          <cell r="AY298">
            <v>0</v>
          </cell>
          <cell r="BA298">
            <v>0</v>
          </cell>
          <cell r="BC298">
            <v>0</v>
          </cell>
          <cell r="BE298">
            <v>0</v>
          </cell>
          <cell r="BG298">
            <v>0</v>
          </cell>
          <cell r="BM298" t="str">
            <v>Coach ..</v>
          </cell>
          <cell r="BN298">
            <v>42853.076226851852</v>
          </cell>
          <cell r="BO298" t="str">
            <v>8J1918832C447035T</v>
          </cell>
          <cell r="BP298">
            <v>12</v>
          </cell>
          <cell r="BQ298" t="str">
            <v>Card</v>
          </cell>
          <cell r="BR298" t="b">
            <v>1</v>
          </cell>
          <cell r="BS298">
            <v>72199387732671</v>
          </cell>
          <cell r="BT298" t="str">
            <v>14 Douglas close</v>
          </cell>
          <cell r="BU298" t="str">
            <v>Hartford</v>
          </cell>
          <cell r="BV298" t="str">
            <v>Northwich</v>
          </cell>
          <cell r="BW298" t="str">
            <v>Cheshire</v>
          </cell>
          <cell r="BX298" t="str">
            <v>Cw8 1sh</v>
          </cell>
          <cell r="BY298" t="str">
            <v>helenthephysio@hotmail.com</v>
          </cell>
          <cell r="BZ298">
            <v>1606871919</v>
          </cell>
          <cell r="CA298">
            <v>7768322683</v>
          </cell>
        </row>
        <row r="299">
          <cell r="A299">
            <v>306</v>
          </cell>
          <cell r="B299">
            <v>32322</v>
          </cell>
          <cell r="C299">
            <v>3284208</v>
          </cell>
          <cell r="D299" t="b">
            <v>1</v>
          </cell>
          <cell r="E299" t="str">
            <v>Lauren</v>
          </cell>
          <cell r="F299" t="str">
            <v>Robinson</v>
          </cell>
          <cell r="G299" t="str">
            <v>Lauren ROBINSON</v>
          </cell>
          <cell r="H299" t="str">
            <v>Macclesfield Harriers &amp; AC</v>
          </cell>
          <cell r="I299" t="str">
            <v>School ..</v>
          </cell>
          <cell r="J299" t="str">
            <v>U17 Women</v>
          </cell>
          <cell r="K299" t="str">
            <v>Female</v>
          </cell>
          <cell r="L299" t="str">
            <v>Birth</v>
          </cell>
          <cell r="M299" t="str">
            <v>Macclesfield</v>
          </cell>
          <cell r="N299">
            <v>37483</v>
          </cell>
          <cell r="O299">
            <v>0</v>
          </cell>
          <cell r="Q299">
            <v>0</v>
          </cell>
          <cell r="S299">
            <v>30</v>
          </cell>
          <cell r="T299" t="str">
            <v>X</v>
          </cell>
          <cell r="U299">
            <v>30</v>
          </cell>
          <cell r="V299" t="str">
            <v>X</v>
          </cell>
          <cell r="W299">
            <v>0</v>
          </cell>
          <cell r="Y299">
            <v>0</v>
          </cell>
          <cell r="AA299">
            <v>0</v>
          </cell>
          <cell r="AC299">
            <v>0</v>
          </cell>
          <cell r="AE299">
            <v>0</v>
          </cell>
          <cell r="AM299">
            <v>0</v>
          </cell>
          <cell r="AS299">
            <v>0</v>
          </cell>
          <cell r="AU299">
            <v>0</v>
          </cell>
          <cell r="AW299">
            <v>0</v>
          </cell>
          <cell r="AY299">
            <v>0</v>
          </cell>
          <cell r="BA299">
            <v>0</v>
          </cell>
          <cell r="BC299">
            <v>0</v>
          </cell>
          <cell r="BE299">
            <v>0</v>
          </cell>
          <cell r="BG299">
            <v>0</v>
          </cell>
          <cell r="BM299" t="str">
            <v>Pauline Lynch</v>
          </cell>
          <cell r="BN299">
            <v>42798.53056712963</v>
          </cell>
          <cell r="BO299" t="str">
            <v>5YE23756A4868512C</v>
          </cell>
          <cell r="BP299">
            <v>12</v>
          </cell>
          <cell r="BQ299" t="str">
            <v>Card</v>
          </cell>
          <cell r="BR299" t="b">
            <v>1</v>
          </cell>
          <cell r="BS299">
            <v>84294102062633</v>
          </cell>
          <cell r="BT299" t="str">
            <v>6 Augusta Drive</v>
          </cell>
          <cell r="BV299" t="str">
            <v>Macclesfield</v>
          </cell>
          <cell r="BW299" t="str">
            <v>Cheshire</v>
          </cell>
          <cell r="BX299" t="str">
            <v>sk10 2ur</v>
          </cell>
          <cell r="BY299" t="str">
            <v>robinson_melanie@sky.com</v>
          </cell>
          <cell r="BZ299">
            <v>7970942665</v>
          </cell>
          <cell r="CA299">
            <v>7970942665</v>
          </cell>
        </row>
        <row r="300">
          <cell r="A300">
            <v>307</v>
          </cell>
          <cell r="B300">
            <v>34124</v>
          </cell>
          <cell r="C300">
            <v>3234726</v>
          </cell>
          <cell r="D300" t="b">
            <v>1</v>
          </cell>
          <cell r="E300" t="str">
            <v>Natasha</v>
          </cell>
          <cell r="F300" t="str">
            <v>Ryder</v>
          </cell>
          <cell r="G300" t="str">
            <v>Natasha RYDER</v>
          </cell>
          <cell r="H300" t="str">
            <v>Warrington A C</v>
          </cell>
          <cell r="I300" t="str">
            <v>Cardinal Newman High School</v>
          </cell>
          <cell r="J300" t="str">
            <v>U17 Women</v>
          </cell>
          <cell r="K300" t="str">
            <v>Female</v>
          </cell>
          <cell r="L300" t="str">
            <v>Birth</v>
          </cell>
          <cell r="M300" t="str">
            <v>Warrington</v>
          </cell>
          <cell r="N300">
            <v>37147</v>
          </cell>
          <cell r="O300">
            <v>0</v>
          </cell>
          <cell r="Q300">
            <v>0</v>
          </cell>
          <cell r="S300">
            <v>0</v>
          </cell>
          <cell r="U300">
            <v>0</v>
          </cell>
          <cell r="W300">
            <v>0</v>
          </cell>
          <cell r="Y300">
            <v>0</v>
          </cell>
          <cell r="AA300">
            <v>0</v>
          </cell>
          <cell r="AC300">
            <v>0</v>
          </cell>
          <cell r="AE300">
            <v>0</v>
          </cell>
          <cell r="AM300">
            <v>0</v>
          </cell>
          <cell r="AS300">
            <v>0</v>
          </cell>
          <cell r="AU300">
            <v>0</v>
          </cell>
          <cell r="AW300">
            <v>0</v>
          </cell>
          <cell r="AY300">
            <v>0</v>
          </cell>
          <cell r="BA300">
            <v>0</v>
          </cell>
          <cell r="BC300">
            <v>0</v>
          </cell>
          <cell r="BE300">
            <v>30</v>
          </cell>
          <cell r="BF300">
            <v>31.61</v>
          </cell>
          <cell r="BG300">
            <v>0</v>
          </cell>
          <cell r="BM300" t="str">
            <v>Dave Spencer</v>
          </cell>
          <cell r="BN300">
            <v>42854.271087962959</v>
          </cell>
          <cell r="BO300" t="str">
            <v>3BV01315LB863364R</v>
          </cell>
          <cell r="BP300">
            <v>6</v>
          </cell>
          <cell r="BQ300" t="str">
            <v>Card</v>
          </cell>
          <cell r="BR300" t="b">
            <v>1</v>
          </cell>
          <cell r="BS300">
            <v>54321387734743</v>
          </cell>
          <cell r="BT300" t="str">
            <v>174 Cliftonville Road</v>
          </cell>
          <cell r="BU300" t="str">
            <v>Woolston</v>
          </cell>
          <cell r="BV300" t="str">
            <v>warrington</v>
          </cell>
          <cell r="BW300" t="str">
            <v>cheshire</v>
          </cell>
          <cell r="BX300" t="str">
            <v>wa1 4bj</v>
          </cell>
          <cell r="BY300" t="str">
            <v>theryders3@ntlworld.com</v>
          </cell>
          <cell r="BZ300">
            <v>1925817332</v>
          </cell>
          <cell r="CA300">
            <v>7835829969</v>
          </cell>
        </row>
        <row r="301">
          <cell r="A301">
            <v>308</v>
          </cell>
          <cell r="B301">
            <v>32269</v>
          </cell>
          <cell r="C301">
            <v>3500873</v>
          </cell>
          <cell r="D301" t="b">
            <v>1</v>
          </cell>
          <cell r="E301" t="str">
            <v>Connie</v>
          </cell>
          <cell r="F301" t="str">
            <v>Seiler</v>
          </cell>
          <cell r="G301" t="str">
            <v>Connie SEILER</v>
          </cell>
          <cell r="H301" t="str">
            <v>Vale Royal AC</v>
          </cell>
          <cell r="I301" t="str">
            <v>St Nicholas Catholic High</v>
          </cell>
          <cell r="J301" t="str">
            <v>U17 Women</v>
          </cell>
          <cell r="K301" t="str">
            <v>Female</v>
          </cell>
          <cell r="L301" t="str">
            <v>Birth</v>
          </cell>
          <cell r="M301" t="str">
            <v>Chester</v>
          </cell>
          <cell r="N301">
            <v>37162</v>
          </cell>
          <cell r="O301">
            <v>0</v>
          </cell>
          <cell r="Q301">
            <v>0</v>
          </cell>
          <cell r="S301">
            <v>0</v>
          </cell>
          <cell r="U301">
            <v>0</v>
          </cell>
          <cell r="W301">
            <v>0</v>
          </cell>
          <cell r="Y301">
            <v>0</v>
          </cell>
          <cell r="AA301">
            <v>0</v>
          </cell>
          <cell r="AC301">
            <v>0</v>
          </cell>
          <cell r="AE301">
            <v>0</v>
          </cell>
          <cell r="AM301">
            <v>0</v>
          </cell>
          <cell r="AS301">
            <v>0</v>
          </cell>
          <cell r="AU301">
            <v>0</v>
          </cell>
          <cell r="AW301">
            <v>0</v>
          </cell>
          <cell r="AY301">
            <v>0</v>
          </cell>
          <cell r="BA301">
            <v>0</v>
          </cell>
          <cell r="BC301">
            <v>30</v>
          </cell>
          <cell r="BD301">
            <v>25.4</v>
          </cell>
          <cell r="BE301">
            <v>0</v>
          </cell>
          <cell r="BG301">
            <v>0</v>
          </cell>
          <cell r="BM301" t="str">
            <v>Nick Kelly</v>
          </cell>
          <cell r="BN301">
            <v>42798.055625000001</v>
          </cell>
          <cell r="BO301" t="str">
            <v>7XD518483P393283Y</v>
          </cell>
          <cell r="BP301">
            <v>6</v>
          </cell>
          <cell r="BQ301" t="str">
            <v>Card</v>
          </cell>
          <cell r="BR301" t="b">
            <v>1</v>
          </cell>
          <cell r="BS301">
            <v>28301102061792</v>
          </cell>
          <cell r="BT301" t="str">
            <v>30 Chelford Drive</v>
          </cell>
          <cell r="BV301" t="str">
            <v>NOrthwich</v>
          </cell>
          <cell r="BW301" t="str">
            <v>Cheshire</v>
          </cell>
          <cell r="BX301" t="str">
            <v>CW9 8XP</v>
          </cell>
          <cell r="BY301" t="str">
            <v>Cindyseiler@btinternet.com</v>
          </cell>
          <cell r="BZ301">
            <v>1606331469</v>
          </cell>
          <cell r="CA301">
            <v>7772457337</v>
          </cell>
        </row>
        <row r="302">
          <cell r="A302">
            <v>309</v>
          </cell>
          <cell r="B302">
            <v>34338</v>
          </cell>
          <cell r="C302">
            <v>3458021</v>
          </cell>
          <cell r="D302" t="b">
            <v>1</v>
          </cell>
          <cell r="E302" t="str">
            <v>Isla</v>
          </cell>
          <cell r="F302" t="str">
            <v>Shillington</v>
          </cell>
          <cell r="G302" t="str">
            <v>Isla SHILLINGTON</v>
          </cell>
          <cell r="H302" t="str">
            <v>West Cheshire AC</v>
          </cell>
          <cell r="I302" t="str">
            <v>Wirral Grammar</v>
          </cell>
          <cell r="J302" t="str">
            <v>U13 Girls</v>
          </cell>
          <cell r="K302" t="str">
            <v>Female</v>
          </cell>
          <cell r="L302" t="str">
            <v>Birth</v>
          </cell>
          <cell r="M302" t="str">
            <v>Chester</v>
          </cell>
          <cell r="N302">
            <v>38233</v>
          </cell>
          <cell r="O302">
            <v>0</v>
          </cell>
          <cell r="Q302">
            <v>0</v>
          </cell>
          <cell r="S302">
            <v>0</v>
          </cell>
          <cell r="U302">
            <v>0</v>
          </cell>
          <cell r="W302">
            <v>0</v>
          </cell>
          <cell r="Y302">
            <v>0</v>
          </cell>
          <cell r="AA302">
            <v>0</v>
          </cell>
          <cell r="AC302">
            <v>0</v>
          </cell>
          <cell r="AE302">
            <v>0</v>
          </cell>
          <cell r="AM302">
            <v>0</v>
          </cell>
          <cell r="AS302">
            <v>50</v>
          </cell>
          <cell r="AT302">
            <v>1.25</v>
          </cell>
          <cell r="AU302">
            <v>0</v>
          </cell>
          <cell r="AW302">
            <v>0</v>
          </cell>
          <cell r="AY302">
            <v>0</v>
          </cell>
          <cell r="BA302">
            <v>50</v>
          </cell>
          <cell r="BB302">
            <v>6.71</v>
          </cell>
          <cell r="BC302">
            <v>50</v>
          </cell>
          <cell r="BD302">
            <v>22.57</v>
          </cell>
          <cell r="BE302">
            <v>0</v>
          </cell>
          <cell r="BG302">
            <v>50</v>
          </cell>
          <cell r="BH302">
            <v>16.850000000000001</v>
          </cell>
          <cell r="BM302" t="str">
            <v>Coach ..</v>
          </cell>
          <cell r="BN302">
            <v>42740.252962962964</v>
          </cell>
          <cell r="BO302">
            <v>0</v>
          </cell>
          <cell r="BP302">
            <v>24</v>
          </cell>
          <cell r="BQ302" t="str">
            <v>Card</v>
          </cell>
          <cell r="BR302" t="b">
            <v>0</v>
          </cell>
          <cell r="BS302">
            <v>21083741636598</v>
          </cell>
          <cell r="BT302" t="str">
            <v>10 Cheviot Close</v>
          </cell>
          <cell r="BV302" t="str">
            <v>Little Sutton</v>
          </cell>
          <cell r="BW302" t="str">
            <v>Cheshire</v>
          </cell>
          <cell r="BX302" t="str">
            <v>CH66 4YS</v>
          </cell>
          <cell r="BY302" t="str">
            <v>c.shillington@sky.com</v>
          </cell>
          <cell r="BZ302" t="str">
            <v>Phone Number (Day)</v>
          </cell>
          <cell r="CA302">
            <v>7734036078</v>
          </cell>
        </row>
        <row r="303">
          <cell r="A303">
            <v>310</v>
          </cell>
          <cell r="B303">
            <v>34399</v>
          </cell>
          <cell r="C303">
            <v>3031375</v>
          </cell>
          <cell r="D303" t="b">
            <v>1</v>
          </cell>
          <cell r="E303" t="str">
            <v>Holly</v>
          </cell>
          <cell r="F303" t="str">
            <v>Smith</v>
          </cell>
          <cell r="G303" t="str">
            <v>Holly SMITH</v>
          </cell>
          <cell r="H303" t="str">
            <v>Vale Royal AC</v>
          </cell>
          <cell r="I303" t="str">
            <v>School ..</v>
          </cell>
          <cell r="J303" t="str">
            <v>U17 Women</v>
          </cell>
          <cell r="K303" t="str">
            <v>Female</v>
          </cell>
          <cell r="L303" t="str">
            <v>Birth</v>
          </cell>
          <cell r="M303" t="str">
            <v>Crewe</v>
          </cell>
          <cell r="N303">
            <v>37256</v>
          </cell>
          <cell r="O303">
            <v>0</v>
          </cell>
          <cell r="Q303">
            <v>0</v>
          </cell>
          <cell r="S303">
            <v>0</v>
          </cell>
          <cell r="U303">
            <v>0</v>
          </cell>
          <cell r="W303">
            <v>30</v>
          </cell>
          <cell r="X303">
            <v>4.46</v>
          </cell>
          <cell r="Y303">
            <v>0</v>
          </cell>
          <cell r="AA303">
            <v>0</v>
          </cell>
          <cell r="AC303">
            <v>0</v>
          </cell>
          <cell r="AE303">
            <v>0</v>
          </cell>
          <cell r="AM303">
            <v>0</v>
          </cell>
          <cell r="AS303">
            <v>0</v>
          </cell>
          <cell r="AU303">
            <v>0</v>
          </cell>
          <cell r="AW303">
            <v>0</v>
          </cell>
          <cell r="AY303">
            <v>0</v>
          </cell>
          <cell r="BA303">
            <v>0</v>
          </cell>
          <cell r="BC303">
            <v>0</v>
          </cell>
          <cell r="BE303">
            <v>0</v>
          </cell>
          <cell r="BG303">
            <v>0</v>
          </cell>
          <cell r="BM303" t="str">
            <v>Andrew carter</v>
          </cell>
          <cell r="BN303">
            <v>42740.564340277779</v>
          </cell>
          <cell r="BO303">
            <v>0</v>
          </cell>
          <cell r="BP303">
            <v>6</v>
          </cell>
          <cell r="BQ303" t="str">
            <v>Cheque</v>
          </cell>
          <cell r="BR303" t="b">
            <v>1</v>
          </cell>
          <cell r="BS303">
            <v>31122741637479</v>
          </cell>
          <cell r="BT303" t="str">
            <v>75 Murrayfild Drive</v>
          </cell>
          <cell r="BU303" t="str">
            <v>Willaston</v>
          </cell>
          <cell r="BV303" t="str">
            <v>Nantwich</v>
          </cell>
          <cell r="BW303" t="str">
            <v>Cheshire</v>
          </cell>
          <cell r="BX303" t="str">
            <v>CW5 6QF</v>
          </cell>
          <cell r="BY303" t="str">
            <v>di.matt2@tiscali.co.uk</v>
          </cell>
          <cell r="BZ303" t="str">
            <v>01270 669290</v>
          </cell>
          <cell r="CB303" t="b">
            <v>1</v>
          </cell>
        </row>
        <row r="304">
          <cell r="A304">
            <v>311</v>
          </cell>
          <cell r="B304">
            <v>34402</v>
          </cell>
          <cell r="C304">
            <v>3031377</v>
          </cell>
          <cell r="D304" t="b">
            <v>1</v>
          </cell>
          <cell r="E304" t="str">
            <v>Lucy</v>
          </cell>
          <cell r="F304" t="str">
            <v>Smith</v>
          </cell>
          <cell r="G304" t="str">
            <v>Lucy SMITH</v>
          </cell>
          <cell r="H304" t="str">
            <v>Vale Royal AC</v>
          </cell>
          <cell r="I304" t="str">
            <v>School ..</v>
          </cell>
          <cell r="J304" t="str">
            <v>U17 Women</v>
          </cell>
          <cell r="K304" t="str">
            <v>Female</v>
          </cell>
          <cell r="L304" t="str">
            <v>Birth</v>
          </cell>
          <cell r="M304" t="str">
            <v>Crewe</v>
          </cell>
          <cell r="N304">
            <v>37256</v>
          </cell>
          <cell r="O304">
            <v>0</v>
          </cell>
          <cell r="Q304">
            <v>0</v>
          </cell>
          <cell r="S304">
            <v>0</v>
          </cell>
          <cell r="U304">
            <v>0</v>
          </cell>
          <cell r="W304">
            <v>0</v>
          </cell>
          <cell r="Y304">
            <v>0</v>
          </cell>
          <cell r="AA304">
            <v>0</v>
          </cell>
          <cell r="AC304">
            <v>0</v>
          </cell>
          <cell r="AE304">
            <v>0</v>
          </cell>
          <cell r="AM304">
            <v>30</v>
          </cell>
          <cell r="AS304">
            <v>0</v>
          </cell>
          <cell r="AU304">
            <v>0</v>
          </cell>
          <cell r="AW304">
            <v>0</v>
          </cell>
          <cell r="AY304">
            <v>0</v>
          </cell>
          <cell r="BA304">
            <v>0</v>
          </cell>
          <cell r="BC304">
            <v>0</v>
          </cell>
          <cell r="BE304">
            <v>0</v>
          </cell>
          <cell r="BG304">
            <v>0</v>
          </cell>
          <cell r="BM304" t="str">
            <v>Andrew carter</v>
          </cell>
          <cell r="BN304">
            <v>42740.568379629629</v>
          </cell>
          <cell r="BO304">
            <v>0</v>
          </cell>
          <cell r="BP304">
            <v>6</v>
          </cell>
          <cell r="BQ304" t="str">
            <v>Cheque</v>
          </cell>
          <cell r="BR304" t="b">
            <v>1</v>
          </cell>
          <cell r="BS304">
            <v>31120741637583</v>
          </cell>
          <cell r="BT304" t="str">
            <v>75 Murrayfild Drive</v>
          </cell>
          <cell r="BU304" t="str">
            <v>Willaston</v>
          </cell>
          <cell r="BV304" t="str">
            <v>Nantwich</v>
          </cell>
          <cell r="BW304" t="str">
            <v>Cheshire</v>
          </cell>
          <cell r="BX304" t="str">
            <v>CW5 6QF</v>
          </cell>
          <cell r="BY304" t="str">
            <v>di.matt2@tiscali.co.uk</v>
          </cell>
          <cell r="BZ304" t="str">
            <v>01270 669290</v>
          </cell>
          <cell r="CB304" t="b">
            <v>1</v>
          </cell>
        </row>
        <row r="305">
          <cell r="A305">
            <v>312</v>
          </cell>
          <cell r="B305">
            <v>34927</v>
          </cell>
          <cell r="C305">
            <v>3576310</v>
          </cell>
          <cell r="D305" t="b">
            <v>1</v>
          </cell>
          <cell r="E305" t="str">
            <v>Rachel</v>
          </cell>
          <cell r="F305" t="str">
            <v>Smith</v>
          </cell>
          <cell r="G305" t="str">
            <v>Rachel SMITH</v>
          </cell>
          <cell r="H305" t="str">
            <v>Macclesfield Harriers &amp; AC</v>
          </cell>
          <cell r="I305" t="str">
            <v>Holmes Chapel Comprehensive School</v>
          </cell>
          <cell r="J305" t="str">
            <v>U15 Girls</v>
          </cell>
          <cell r="K305" t="str">
            <v>Female</v>
          </cell>
          <cell r="L305" t="str">
            <v>Birth</v>
          </cell>
          <cell r="M305" t="str">
            <v>MACCLESFIELD</v>
          </cell>
          <cell r="N305">
            <v>37584</v>
          </cell>
          <cell r="O305">
            <v>0</v>
          </cell>
          <cell r="Q305">
            <v>40</v>
          </cell>
          <cell r="R305">
            <v>29.4</v>
          </cell>
          <cell r="S305">
            <v>0</v>
          </cell>
          <cell r="U305">
            <v>0</v>
          </cell>
          <cell r="W305">
            <v>0</v>
          </cell>
          <cell r="Y305">
            <v>0</v>
          </cell>
          <cell r="AA305">
            <v>0</v>
          </cell>
          <cell r="AC305">
            <v>0</v>
          </cell>
          <cell r="AE305">
            <v>0</v>
          </cell>
          <cell r="AM305">
            <v>0</v>
          </cell>
          <cell r="AS305">
            <v>0</v>
          </cell>
          <cell r="AU305">
            <v>0</v>
          </cell>
          <cell r="AW305">
            <v>0</v>
          </cell>
          <cell r="AY305">
            <v>0</v>
          </cell>
          <cell r="BA305">
            <v>0</v>
          </cell>
          <cell r="BC305">
            <v>0</v>
          </cell>
          <cell r="BE305">
            <v>0</v>
          </cell>
          <cell r="BG305">
            <v>0</v>
          </cell>
          <cell r="BM305" t="str">
            <v>Coach ..</v>
          </cell>
          <cell r="BN305">
            <v>42891.155034722222</v>
          </cell>
          <cell r="BO305" t="str">
            <v>28A50094WF7635648</v>
          </cell>
          <cell r="BP305">
            <v>6</v>
          </cell>
          <cell r="BQ305" t="str">
            <v>Card</v>
          </cell>
          <cell r="BR305" t="b">
            <v>1</v>
          </cell>
          <cell r="BS305">
            <v>15151729659198</v>
          </cell>
          <cell r="BT305" t="str">
            <v>15 Woodland Close</v>
          </cell>
          <cell r="BV305" t="str">
            <v>MACCLESFIELD</v>
          </cell>
          <cell r="BW305" t="str">
            <v>Cheshire</v>
          </cell>
          <cell r="BX305" t="str">
            <v>SK11 9BZ</v>
          </cell>
          <cell r="BY305" t="str">
            <v>smithchelford@hotmail.com</v>
          </cell>
          <cell r="BZ305" t="str">
            <v>01625 861054</v>
          </cell>
          <cell r="CA305" t="str">
            <v>07930 651500</v>
          </cell>
        </row>
        <row r="306">
          <cell r="A306">
            <v>313</v>
          </cell>
          <cell r="B306">
            <v>34394</v>
          </cell>
          <cell r="C306">
            <v>2995342</v>
          </cell>
          <cell r="D306" t="b">
            <v>1</v>
          </cell>
          <cell r="E306" t="str">
            <v>Sophie</v>
          </cell>
          <cell r="F306" t="str">
            <v>Smith</v>
          </cell>
          <cell r="G306" t="str">
            <v>Sophie SMITH</v>
          </cell>
          <cell r="H306" t="str">
            <v>Vale Royal AC</v>
          </cell>
          <cell r="I306" t="str">
            <v>School ..</v>
          </cell>
          <cell r="J306" t="str">
            <v>U20 Women</v>
          </cell>
          <cell r="K306" t="str">
            <v>Female</v>
          </cell>
          <cell r="L306" t="str">
            <v>Birth</v>
          </cell>
          <cell r="M306" t="str">
            <v>Crewe</v>
          </cell>
          <cell r="N306">
            <v>36361</v>
          </cell>
          <cell r="O306">
            <v>0</v>
          </cell>
          <cell r="Q306">
            <v>0</v>
          </cell>
          <cell r="S306">
            <v>0</v>
          </cell>
          <cell r="U306">
            <v>0</v>
          </cell>
          <cell r="W306">
            <v>0</v>
          </cell>
          <cell r="Y306">
            <v>0</v>
          </cell>
          <cell r="AA306">
            <v>0</v>
          </cell>
          <cell r="AC306">
            <v>0</v>
          </cell>
          <cell r="AE306">
            <v>0</v>
          </cell>
          <cell r="AM306">
            <v>20</v>
          </cell>
          <cell r="AN306">
            <v>11.06</v>
          </cell>
          <cell r="AS306">
            <v>0</v>
          </cell>
          <cell r="AU306">
            <v>0</v>
          </cell>
          <cell r="AW306">
            <v>0</v>
          </cell>
          <cell r="AY306">
            <v>0</v>
          </cell>
          <cell r="BA306">
            <v>0</v>
          </cell>
          <cell r="BC306">
            <v>0</v>
          </cell>
          <cell r="BE306">
            <v>0</v>
          </cell>
          <cell r="BG306">
            <v>0</v>
          </cell>
          <cell r="BM306" t="str">
            <v>Andrew Carter</v>
          </cell>
          <cell r="BN306">
            <v>42740.548472222225</v>
          </cell>
          <cell r="BO306">
            <v>0</v>
          </cell>
          <cell r="BP306">
            <v>6</v>
          </cell>
          <cell r="BQ306" t="str">
            <v>Cheque</v>
          </cell>
          <cell r="BR306" t="b">
            <v>1</v>
          </cell>
          <cell r="BS306">
            <v>20071741637479</v>
          </cell>
          <cell r="BT306" t="str">
            <v>75 Murrayfild Drive</v>
          </cell>
          <cell r="BU306" t="str">
            <v>Willaston</v>
          </cell>
          <cell r="BV306" t="str">
            <v>Nantwich</v>
          </cell>
          <cell r="BW306" t="str">
            <v>Cheshire</v>
          </cell>
          <cell r="BX306" t="str">
            <v>CW5 6QF</v>
          </cell>
          <cell r="BY306" t="str">
            <v>di.matt2@tiscali.co.uk</v>
          </cell>
          <cell r="BZ306" t="str">
            <v>01270 669290</v>
          </cell>
          <cell r="CB306" t="b">
            <v>1</v>
          </cell>
        </row>
        <row r="307">
          <cell r="A307">
            <v>314</v>
          </cell>
          <cell r="B307">
            <v>34293</v>
          </cell>
          <cell r="C307">
            <v>3580016</v>
          </cell>
          <cell r="D307" t="b">
            <v>1</v>
          </cell>
          <cell r="E307" t="str">
            <v>Thea</v>
          </cell>
          <cell r="F307" t="str">
            <v>Smith</v>
          </cell>
          <cell r="G307" t="str">
            <v>Thea SMITH</v>
          </cell>
          <cell r="H307" t="str">
            <v>Vale Royal AC</v>
          </cell>
          <cell r="I307" t="str">
            <v>Grange Hartford</v>
          </cell>
          <cell r="J307" t="str">
            <v>U13 Girls</v>
          </cell>
          <cell r="K307" t="str">
            <v>Female</v>
          </cell>
          <cell r="L307" t="str">
            <v>Birth</v>
          </cell>
          <cell r="M307" t="str">
            <v>Norley. Cheshire</v>
          </cell>
          <cell r="N307">
            <v>38447</v>
          </cell>
          <cell r="O307">
            <v>0</v>
          </cell>
          <cell r="Q307">
            <v>0</v>
          </cell>
          <cell r="S307">
            <v>0</v>
          </cell>
          <cell r="U307">
            <v>0</v>
          </cell>
          <cell r="W307">
            <v>50</v>
          </cell>
          <cell r="X307">
            <v>3.04</v>
          </cell>
          <cell r="Y307">
            <v>0</v>
          </cell>
          <cell r="AA307">
            <v>0</v>
          </cell>
          <cell r="AC307">
            <v>0</v>
          </cell>
          <cell r="AE307">
            <v>0</v>
          </cell>
          <cell r="AM307">
            <v>0</v>
          </cell>
          <cell r="AS307">
            <v>0</v>
          </cell>
          <cell r="AU307">
            <v>0</v>
          </cell>
          <cell r="AW307">
            <v>0</v>
          </cell>
          <cell r="AY307">
            <v>0</v>
          </cell>
          <cell r="BA307">
            <v>0</v>
          </cell>
          <cell r="BC307">
            <v>0</v>
          </cell>
          <cell r="BE307">
            <v>0</v>
          </cell>
          <cell r="BG307">
            <v>0</v>
          </cell>
          <cell r="BM307" t="str">
            <v>Pauline thom</v>
          </cell>
          <cell r="BN307">
            <v>42855.651446759257</v>
          </cell>
          <cell r="BO307" t="str">
            <v>7CJ01154XH045605X</v>
          </cell>
          <cell r="BP307">
            <v>6</v>
          </cell>
          <cell r="BQ307" t="str">
            <v>Card</v>
          </cell>
          <cell r="BR307" t="b">
            <v>1</v>
          </cell>
          <cell r="BS307">
            <v>50405741635725</v>
          </cell>
          <cell r="BT307" t="str">
            <v>Ivy Dene,</v>
          </cell>
          <cell r="BU307" t="str">
            <v>West View Road,, Norley</v>
          </cell>
          <cell r="BV307" t="str">
            <v>Frodsham</v>
          </cell>
          <cell r="BW307" t="str">
            <v>Cheshire</v>
          </cell>
          <cell r="BX307" t="str">
            <v>Wa6 8nr</v>
          </cell>
          <cell r="BY307" t="str">
            <v>helensmith99@btinternet.com</v>
          </cell>
          <cell r="BZ307">
            <v>447789988995</v>
          </cell>
          <cell r="CA307">
            <v>7789988995</v>
          </cell>
        </row>
        <row r="308">
          <cell r="A308">
            <v>315</v>
          </cell>
          <cell r="B308">
            <v>34748</v>
          </cell>
          <cell r="C308">
            <v>3329658</v>
          </cell>
          <cell r="D308" t="b">
            <v>1</v>
          </cell>
          <cell r="E308" t="str">
            <v>Ruby</v>
          </cell>
          <cell r="F308" t="str">
            <v>Spencer</v>
          </cell>
          <cell r="G308" t="str">
            <v>Ruby SPENCER</v>
          </cell>
          <cell r="H308" t="str">
            <v>Macclesfield Harriers &amp; AC</v>
          </cell>
          <cell r="I308" t="str">
            <v>Congleton High</v>
          </cell>
          <cell r="J308" t="str">
            <v>U15 Girls</v>
          </cell>
          <cell r="K308" t="str">
            <v>Female</v>
          </cell>
          <cell r="L308" t="str">
            <v>Birth</v>
          </cell>
          <cell r="M308" t="str">
            <v>macclesfield</v>
          </cell>
          <cell r="N308">
            <v>38061</v>
          </cell>
          <cell r="O308">
            <v>0</v>
          </cell>
          <cell r="Q308">
            <v>0</v>
          </cell>
          <cell r="S308">
            <v>0</v>
          </cell>
          <cell r="U308">
            <v>40</v>
          </cell>
          <cell r="V308" t="str">
            <v>2.29.74</v>
          </cell>
          <cell r="W308">
            <v>40</v>
          </cell>
          <cell r="X308" t="str">
            <v>X</v>
          </cell>
          <cell r="Y308">
            <v>0</v>
          </cell>
          <cell r="AA308">
            <v>0</v>
          </cell>
          <cell r="AC308">
            <v>0</v>
          </cell>
          <cell r="AE308">
            <v>0</v>
          </cell>
          <cell r="AM308">
            <v>0</v>
          </cell>
          <cell r="AS308">
            <v>0</v>
          </cell>
          <cell r="AU308">
            <v>0</v>
          </cell>
          <cell r="AW308">
            <v>0</v>
          </cell>
          <cell r="AY308">
            <v>0</v>
          </cell>
          <cell r="BA308">
            <v>0</v>
          </cell>
          <cell r="BC308">
            <v>0</v>
          </cell>
          <cell r="BE308">
            <v>0</v>
          </cell>
          <cell r="BG308">
            <v>0</v>
          </cell>
          <cell r="BM308" t="str">
            <v>Pauline Lynch</v>
          </cell>
          <cell r="BN308">
            <v>42830.642685185187</v>
          </cell>
          <cell r="BO308" t="str">
            <v>98G14906G90900737</v>
          </cell>
          <cell r="BP308">
            <v>12</v>
          </cell>
          <cell r="BQ308" t="str">
            <v>Card</v>
          </cell>
          <cell r="BR308" t="b">
            <v>1</v>
          </cell>
          <cell r="BS308">
            <v>23011375734321</v>
          </cell>
          <cell r="BT308" t="str">
            <v>12 Naseby Road</v>
          </cell>
          <cell r="BV308" t="str">
            <v>Congleton</v>
          </cell>
          <cell r="BW308" t="str">
            <v>Cheshire</v>
          </cell>
          <cell r="BX308" t="str">
            <v>CW12 4QX</v>
          </cell>
          <cell r="BY308" t="str">
            <v>susanjanespencer@hotmail.co.uk</v>
          </cell>
          <cell r="BZ308" t="str">
            <v>Phone Number (Day)</v>
          </cell>
          <cell r="CA308">
            <v>7867810728</v>
          </cell>
        </row>
        <row r="309">
          <cell r="A309">
            <v>316</v>
          </cell>
          <cell r="B309">
            <v>34915</v>
          </cell>
          <cell r="C309">
            <v>3671786</v>
          </cell>
          <cell r="D309" t="b">
            <v>0</v>
          </cell>
          <cell r="E309" t="str">
            <v>Alicia</v>
          </cell>
          <cell r="F309" t="str">
            <v>Spilling</v>
          </cell>
          <cell r="G309" t="str">
            <v>Alicia SPILLING</v>
          </cell>
          <cell r="H309" t="str">
            <v>St Helens Sutton AC</v>
          </cell>
          <cell r="I309" t="str">
            <v>Saints Peter and Paul CC</v>
          </cell>
          <cell r="J309" t="str">
            <v>U15 Girls</v>
          </cell>
          <cell r="K309" t="str">
            <v>Female</v>
          </cell>
          <cell r="L309" t="str">
            <v>Residency</v>
          </cell>
          <cell r="M309" t="str">
            <v>St. Helens</v>
          </cell>
          <cell r="N309">
            <v>38129</v>
          </cell>
          <cell r="O309">
            <v>0</v>
          </cell>
          <cell r="Q309">
            <v>0</v>
          </cell>
          <cell r="S309">
            <v>0</v>
          </cell>
          <cell r="U309">
            <v>40</v>
          </cell>
          <cell r="V309" t="str">
            <v>X</v>
          </cell>
          <cell r="W309">
            <v>0</v>
          </cell>
          <cell r="Y309">
            <v>0</v>
          </cell>
          <cell r="AA309">
            <v>0</v>
          </cell>
          <cell r="AC309">
            <v>0</v>
          </cell>
          <cell r="AE309">
            <v>0</v>
          </cell>
          <cell r="AM309">
            <v>0</v>
          </cell>
          <cell r="AS309">
            <v>0</v>
          </cell>
          <cell r="AU309">
            <v>0</v>
          </cell>
          <cell r="AW309">
            <v>0</v>
          </cell>
          <cell r="AY309">
            <v>0</v>
          </cell>
          <cell r="BA309">
            <v>0</v>
          </cell>
          <cell r="BC309">
            <v>0</v>
          </cell>
          <cell r="BE309">
            <v>0</v>
          </cell>
          <cell r="BG309">
            <v>0</v>
          </cell>
          <cell r="BM309" t="str">
            <v>Helena</v>
          </cell>
          <cell r="BN309">
            <v>42891.093229166669</v>
          </cell>
          <cell r="BO309" t="str">
            <v>5HX96090R1893801L</v>
          </cell>
          <cell r="BP309">
            <v>6</v>
          </cell>
          <cell r="BQ309" t="str">
            <v>Card</v>
          </cell>
          <cell r="BR309" t="b">
            <v>1</v>
          </cell>
          <cell r="BS309">
            <v>12345729659029</v>
          </cell>
          <cell r="BT309" t="str">
            <v>64 Peelhouse Lane</v>
          </cell>
          <cell r="BV309" t="str">
            <v>Widnes</v>
          </cell>
          <cell r="BW309" t="str">
            <v>Cheshire</v>
          </cell>
          <cell r="BX309" t="str">
            <v>Wa86tj</v>
          </cell>
          <cell r="BY309" t="str">
            <v>Mikespilling@aol.co.uk</v>
          </cell>
          <cell r="BZ309">
            <v>7584132445</v>
          </cell>
        </row>
        <row r="310">
          <cell r="A310">
            <v>317</v>
          </cell>
          <cell r="B310">
            <v>33237</v>
          </cell>
          <cell r="C310">
            <v>2771976</v>
          </cell>
          <cell r="D310" t="b">
            <v>1</v>
          </cell>
          <cell r="E310" t="str">
            <v>Hanny</v>
          </cell>
          <cell r="F310" t="str">
            <v>Stockman</v>
          </cell>
          <cell r="G310" t="str">
            <v>Hanny STOCKMAN</v>
          </cell>
          <cell r="H310" t="str">
            <v>Macclesfield Harriers &amp; AC</v>
          </cell>
          <cell r="I310" t="str">
            <v>School ..</v>
          </cell>
          <cell r="J310" t="str">
            <v>Senior Women</v>
          </cell>
          <cell r="K310" t="str">
            <v>Female</v>
          </cell>
          <cell r="L310" t="str">
            <v>Residency</v>
          </cell>
          <cell r="M310" t="str">
            <v>Macclesfield</v>
          </cell>
          <cell r="N310">
            <v>23662</v>
          </cell>
          <cell r="O310">
            <v>0</v>
          </cell>
          <cell r="Q310">
            <v>0</v>
          </cell>
          <cell r="S310">
            <v>0</v>
          </cell>
          <cell r="U310">
            <v>0</v>
          </cell>
          <cell r="W310">
            <v>0</v>
          </cell>
          <cell r="Y310">
            <v>0</v>
          </cell>
          <cell r="AA310">
            <v>0</v>
          </cell>
          <cell r="AC310">
            <v>0</v>
          </cell>
          <cell r="AE310">
            <v>0</v>
          </cell>
          <cell r="AM310">
            <v>10</v>
          </cell>
          <cell r="AN310" t="str">
            <v>X</v>
          </cell>
          <cell r="AS310">
            <v>0</v>
          </cell>
          <cell r="AU310">
            <v>0</v>
          </cell>
          <cell r="AW310">
            <v>0</v>
          </cell>
          <cell r="AY310">
            <v>0</v>
          </cell>
          <cell r="BA310">
            <v>0</v>
          </cell>
          <cell r="BC310">
            <v>0</v>
          </cell>
          <cell r="BE310">
            <v>0</v>
          </cell>
          <cell r="BG310">
            <v>0</v>
          </cell>
          <cell r="BM310" t="str">
            <v>Coach ..</v>
          </cell>
          <cell r="BN310">
            <v>42844.353125000001</v>
          </cell>
          <cell r="BO310">
            <v>0</v>
          </cell>
          <cell r="BP310">
            <v>6</v>
          </cell>
          <cell r="BQ310" t="str">
            <v>Bank</v>
          </cell>
          <cell r="BR310" t="b">
            <v>0</v>
          </cell>
          <cell r="BS310">
            <v>23402785899293</v>
          </cell>
          <cell r="BT310" t="str">
            <v>23 Walton Heath Drive</v>
          </cell>
          <cell r="BV310" t="str">
            <v>Macclesfield</v>
          </cell>
          <cell r="BW310" t="str">
            <v>Cheshire</v>
          </cell>
          <cell r="BX310" t="str">
            <v>SK10 2QN</v>
          </cell>
          <cell r="BY310" t="str">
            <v>hannystockman@btinternet.com</v>
          </cell>
          <cell r="BZ310">
            <v>7711503122</v>
          </cell>
        </row>
        <row r="311">
          <cell r="A311">
            <v>318</v>
          </cell>
          <cell r="B311">
            <v>33236</v>
          </cell>
          <cell r="C311">
            <v>2771979</v>
          </cell>
          <cell r="D311" t="b">
            <v>1</v>
          </cell>
          <cell r="E311" t="str">
            <v>Sarah</v>
          </cell>
          <cell r="F311" t="str">
            <v>Stockman</v>
          </cell>
          <cell r="G311" t="str">
            <v>Sarah STOCKMAN</v>
          </cell>
          <cell r="H311" t="str">
            <v>Macclesfield Harriers &amp; AC</v>
          </cell>
          <cell r="I311" t="str">
            <v>School ..</v>
          </cell>
          <cell r="J311" t="str">
            <v>U20 Women</v>
          </cell>
          <cell r="K311" t="str">
            <v>Female</v>
          </cell>
          <cell r="L311" t="str">
            <v>Residency</v>
          </cell>
          <cell r="M311" t="str">
            <v>Macclesfield</v>
          </cell>
          <cell r="N311">
            <v>36166</v>
          </cell>
          <cell r="O311">
            <v>0</v>
          </cell>
          <cell r="Q311">
            <v>0</v>
          </cell>
          <cell r="S311">
            <v>0</v>
          </cell>
          <cell r="U311">
            <v>20</v>
          </cell>
          <cell r="V311" t="str">
            <v>X</v>
          </cell>
          <cell r="W311">
            <v>20</v>
          </cell>
          <cell r="X311" t="str">
            <v>X</v>
          </cell>
          <cell r="Y311">
            <v>0</v>
          </cell>
          <cell r="AA311">
            <v>0</v>
          </cell>
          <cell r="AC311">
            <v>0</v>
          </cell>
          <cell r="AE311">
            <v>0</v>
          </cell>
          <cell r="AM311">
            <v>0</v>
          </cell>
          <cell r="AS311">
            <v>0</v>
          </cell>
          <cell r="AU311">
            <v>0</v>
          </cell>
          <cell r="AW311">
            <v>0</v>
          </cell>
          <cell r="AY311">
            <v>0</v>
          </cell>
          <cell r="BA311">
            <v>0</v>
          </cell>
          <cell r="BC311">
            <v>0</v>
          </cell>
          <cell r="BE311">
            <v>0</v>
          </cell>
          <cell r="BG311">
            <v>0</v>
          </cell>
          <cell r="BM311" t="str">
            <v>Coach ..</v>
          </cell>
          <cell r="BN311">
            <v>42844.348009259258</v>
          </cell>
          <cell r="BO311">
            <v>0</v>
          </cell>
          <cell r="BP311">
            <v>12</v>
          </cell>
          <cell r="BQ311" t="str">
            <v>Card</v>
          </cell>
          <cell r="BR311" t="b">
            <v>0</v>
          </cell>
          <cell r="BS311">
            <v>23401785899293</v>
          </cell>
          <cell r="BT311" t="str">
            <v>23 Walton Heath Drive</v>
          </cell>
          <cell r="BV311" t="str">
            <v>Macclesfield</v>
          </cell>
          <cell r="BW311" t="str">
            <v>Cheshire</v>
          </cell>
          <cell r="BX311" t="str">
            <v>SK10 2QN</v>
          </cell>
          <cell r="BY311" t="str">
            <v>sarahstockman1@icloud.com</v>
          </cell>
          <cell r="BZ311" t="str">
            <v>01625 668 541</v>
          </cell>
          <cell r="CA311">
            <v>7711503122</v>
          </cell>
          <cell r="CB311" t="b">
            <v>1</v>
          </cell>
        </row>
        <row r="312">
          <cell r="A312">
            <v>319</v>
          </cell>
          <cell r="B312">
            <v>34482</v>
          </cell>
          <cell r="C312" t="str">
            <v>EA3146779</v>
          </cell>
          <cell r="D312" t="b">
            <v>1</v>
          </cell>
          <cell r="E312" t="str">
            <v>Evie</v>
          </cell>
          <cell r="F312" t="str">
            <v>Tipping</v>
          </cell>
          <cell r="G312" t="str">
            <v>Evie TIPPING</v>
          </cell>
          <cell r="H312" t="str">
            <v>West Cheshire AC</v>
          </cell>
          <cell r="I312" t="str">
            <v>The Grange School, Hartford , Cheshire</v>
          </cell>
          <cell r="J312" t="str">
            <v>U15 Girls</v>
          </cell>
          <cell r="K312" t="str">
            <v>Female</v>
          </cell>
          <cell r="L312" t="str">
            <v>Birth</v>
          </cell>
          <cell r="M312" t="str">
            <v>Chester</v>
          </cell>
          <cell r="N312">
            <v>37785</v>
          </cell>
          <cell r="O312">
            <v>0</v>
          </cell>
          <cell r="Q312">
            <v>0</v>
          </cell>
          <cell r="S312">
            <v>0</v>
          </cell>
          <cell r="U312">
            <v>0</v>
          </cell>
          <cell r="W312">
            <v>0</v>
          </cell>
          <cell r="Y312">
            <v>0</v>
          </cell>
          <cell r="AA312">
            <v>0</v>
          </cell>
          <cell r="AC312">
            <v>0</v>
          </cell>
          <cell r="AE312">
            <v>0</v>
          </cell>
          <cell r="AM312">
            <v>0</v>
          </cell>
          <cell r="AS312">
            <v>0</v>
          </cell>
          <cell r="AU312">
            <v>0</v>
          </cell>
          <cell r="AW312">
            <v>0</v>
          </cell>
          <cell r="AY312">
            <v>0</v>
          </cell>
          <cell r="BA312">
            <v>40</v>
          </cell>
          <cell r="BB312">
            <v>8.68</v>
          </cell>
          <cell r="BC312">
            <v>40</v>
          </cell>
          <cell r="BD312">
            <v>23.76</v>
          </cell>
          <cell r="BE312">
            <v>40</v>
          </cell>
          <cell r="BF312">
            <v>43.72</v>
          </cell>
          <cell r="BG312">
            <v>0</v>
          </cell>
          <cell r="BM312" t="str">
            <v>Dave McKay (West Cheshire AC)</v>
          </cell>
          <cell r="BN312">
            <v>42771.684074074074</v>
          </cell>
          <cell r="BO312" t="str">
            <v>35M267721X011652M</v>
          </cell>
          <cell r="BP312">
            <v>18</v>
          </cell>
          <cell r="BQ312" t="str">
            <v>Card</v>
          </cell>
          <cell r="BR312" t="b">
            <v>1</v>
          </cell>
          <cell r="BS312">
            <v>1360321865556</v>
          </cell>
          <cell r="BT312" t="str">
            <v>The Arches</v>
          </cell>
          <cell r="BU312" t="str">
            <v>Old Sealand Rd</v>
          </cell>
          <cell r="BV312" t="str">
            <v>Chester</v>
          </cell>
          <cell r="BW312" t="str">
            <v>Cheshire</v>
          </cell>
          <cell r="BX312" t="str">
            <v>CH1 6BR</v>
          </cell>
          <cell r="BY312" t="str">
            <v>Tippo68@btinternet.com</v>
          </cell>
          <cell r="BZ312">
            <v>7825047787</v>
          </cell>
          <cell r="CA312">
            <v>7825047787</v>
          </cell>
          <cell r="CB312" t="b">
            <v>1</v>
          </cell>
        </row>
        <row r="313">
          <cell r="A313">
            <v>320</v>
          </cell>
          <cell r="B313">
            <v>34483</v>
          </cell>
          <cell r="C313" t="str">
            <v>EA3146777</v>
          </cell>
          <cell r="D313" t="b">
            <v>1</v>
          </cell>
          <cell r="E313" t="str">
            <v>Maisie</v>
          </cell>
          <cell r="F313" t="str">
            <v>Tipping</v>
          </cell>
          <cell r="G313" t="str">
            <v>Maisie TIPPING</v>
          </cell>
          <cell r="H313" t="str">
            <v>West Cheshire AC</v>
          </cell>
          <cell r="I313" t="str">
            <v>The Queens School, Chester</v>
          </cell>
          <cell r="J313" t="str">
            <v>U17 Women</v>
          </cell>
          <cell r="K313" t="str">
            <v>Female</v>
          </cell>
          <cell r="L313" t="str">
            <v>Birth</v>
          </cell>
          <cell r="M313" t="str">
            <v>Chester</v>
          </cell>
          <cell r="N313">
            <v>36992</v>
          </cell>
          <cell r="O313">
            <v>0</v>
          </cell>
          <cell r="Q313">
            <v>0</v>
          </cell>
          <cell r="S313">
            <v>30</v>
          </cell>
          <cell r="T313">
            <v>43.1</v>
          </cell>
          <cell r="U313">
            <v>0</v>
          </cell>
          <cell r="W313">
            <v>0</v>
          </cell>
          <cell r="Y313">
            <v>0</v>
          </cell>
          <cell r="AA313">
            <v>0</v>
          </cell>
          <cell r="AC313">
            <v>30</v>
          </cell>
          <cell r="AD313">
            <v>46.4</v>
          </cell>
          <cell r="AE313">
            <v>0</v>
          </cell>
          <cell r="AM313">
            <v>0</v>
          </cell>
          <cell r="AS313">
            <v>0</v>
          </cell>
          <cell r="AU313">
            <v>0</v>
          </cell>
          <cell r="AW313">
            <v>0</v>
          </cell>
          <cell r="AY313">
            <v>0</v>
          </cell>
          <cell r="BA313">
            <v>0</v>
          </cell>
          <cell r="BC313">
            <v>0</v>
          </cell>
          <cell r="BE313">
            <v>0</v>
          </cell>
          <cell r="BG313">
            <v>0</v>
          </cell>
          <cell r="BM313" t="str">
            <v>Dan Gilroy</v>
          </cell>
          <cell r="BN313">
            <v>42771.692662037036</v>
          </cell>
          <cell r="BO313" t="str">
            <v>45C435755W4745923</v>
          </cell>
          <cell r="BP313">
            <v>12</v>
          </cell>
          <cell r="BQ313" t="str">
            <v>Card</v>
          </cell>
          <cell r="BR313" t="b">
            <v>1</v>
          </cell>
          <cell r="BS313">
            <v>2112921865567</v>
          </cell>
          <cell r="BT313" t="str">
            <v>The Arches</v>
          </cell>
          <cell r="BU313" t="str">
            <v>Old Sealand Rd</v>
          </cell>
          <cell r="BV313" t="str">
            <v>Chester</v>
          </cell>
          <cell r="BW313" t="str">
            <v>Cheshire</v>
          </cell>
          <cell r="BX313" t="str">
            <v>CH1 6BR</v>
          </cell>
          <cell r="BY313" t="str">
            <v>Tippo68@btinternet.com</v>
          </cell>
          <cell r="BZ313">
            <v>7825047787</v>
          </cell>
          <cell r="CA313">
            <v>7825047787</v>
          </cell>
        </row>
        <row r="314">
          <cell r="A314">
            <v>321</v>
          </cell>
          <cell r="B314">
            <v>32697</v>
          </cell>
          <cell r="C314">
            <v>3331623</v>
          </cell>
          <cell r="D314" t="b">
            <v>1</v>
          </cell>
          <cell r="E314" t="str">
            <v>Matilda</v>
          </cell>
          <cell r="F314" t="str">
            <v>Waters</v>
          </cell>
          <cell r="G314" t="str">
            <v>Matilda WATERS</v>
          </cell>
          <cell r="H314" t="str">
            <v>Sale Harriers Manchester</v>
          </cell>
          <cell r="I314" t="str">
            <v>Priestnall School</v>
          </cell>
          <cell r="J314" t="str">
            <v>U17 Women</v>
          </cell>
          <cell r="K314" t="str">
            <v>Female</v>
          </cell>
          <cell r="L314" t="str">
            <v>Birth</v>
          </cell>
          <cell r="M314" t="str">
            <v>Manchester</v>
          </cell>
          <cell r="N314">
            <v>36880</v>
          </cell>
          <cell r="O314">
            <v>0</v>
          </cell>
          <cell r="Q314">
            <v>0</v>
          </cell>
          <cell r="S314">
            <v>0</v>
          </cell>
          <cell r="U314">
            <v>0</v>
          </cell>
          <cell r="W314">
            <v>0</v>
          </cell>
          <cell r="Y314">
            <v>0</v>
          </cell>
          <cell r="AA314">
            <v>0</v>
          </cell>
          <cell r="AC314">
            <v>0</v>
          </cell>
          <cell r="AE314">
            <v>0</v>
          </cell>
          <cell r="AM314">
            <v>0</v>
          </cell>
          <cell r="AS314">
            <v>0</v>
          </cell>
          <cell r="AU314">
            <v>30</v>
          </cell>
          <cell r="AV314" t="str">
            <v>X</v>
          </cell>
          <cell r="AW314">
            <v>0</v>
          </cell>
          <cell r="AY314">
            <v>0</v>
          </cell>
          <cell r="BA314">
            <v>0</v>
          </cell>
          <cell r="BC314">
            <v>0</v>
          </cell>
          <cell r="BE314">
            <v>0</v>
          </cell>
          <cell r="BG314">
            <v>0</v>
          </cell>
          <cell r="BM314" t="str">
            <v>Matt Cullen</v>
          </cell>
          <cell r="BN314">
            <v>43043.323275462964</v>
          </cell>
          <cell r="BO314" t="str">
            <v>5MB31307VG988054D</v>
          </cell>
          <cell r="BP314">
            <v>6</v>
          </cell>
          <cell r="BQ314" t="str">
            <v>Card</v>
          </cell>
          <cell r="BR314" t="b">
            <v>1</v>
          </cell>
          <cell r="BS314">
            <v>20120443972160</v>
          </cell>
          <cell r="BT314" t="str">
            <v>69 Kingsleigh Road</v>
          </cell>
          <cell r="BV314" t="str">
            <v>Heaton Mersey</v>
          </cell>
          <cell r="BW314" t="str">
            <v>Stockport</v>
          </cell>
          <cell r="BX314" t="str">
            <v>Sk43pp</v>
          </cell>
          <cell r="BY314" t="str">
            <v>manship.joanne@yahoo.co.uk</v>
          </cell>
          <cell r="BZ314">
            <v>7547911492</v>
          </cell>
          <cell r="CA314">
            <v>7547911492</v>
          </cell>
        </row>
        <row r="315">
          <cell r="A315">
            <v>322</v>
          </cell>
          <cell r="B315">
            <v>33839</v>
          </cell>
          <cell r="C315">
            <v>3450255</v>
          </cell>
          <cell r="D315" t="b">
            <v>1</v>
          </cell>
          <cell r="E315" t="str">
            <v>Holly</v>
          </cell>
          <cell r="F315" t="str">
            <v>Weedall</v>
          </cell>
          <cell r="G315" t="str">
            <v>Holly WEEDALL</v>
          </cell>
          <cell r="H315" t="str">
            <v>Vale Royal AC</v>
          </cell>
          <cell r="I315" t="str">
            <v>Weaverham High School</v>
          </cell>
          <cell r="J315" t="str">
            <v>U13 Girls</v>
          </cell>
          <cell r="K315" t="str">
            <v>Female</v>
          </cell>
          <cell r="L315" t="str">
            <v>Birth</v>
          </cell>
          <cell r="M315" t="str">
            <v>Crewe</v>
          </cell>
          <cell r="N315">
            <v>38352</v>
          </cell>
          <cell r="O315">
            <v>0</v>
          </cell>
          <cell r="Q315">
            <v>0</v>
          </cell>
          <cell r="S315">
            <v>0</v>
          </cell>
          <cell r="U315">
            <v>50</v>
          </cell>
          <cell r="V315">
            <v>2.2999999999999998</v>
          </cell>
          <cell r="W315">
            <v>50</v>
          </cell>
          <cell r="X315">
            <v>3.55</v>
          </cell>
          <cell r="Y315">
            <v>0</v>
          </cell>
          <cell r="AA315">
            <v>0</v>
          </cell>
          <cell r="AC315">
            <v>0</v>
          </cell>
          <cell r="AE315">
            <v>0</v>
          </cell>
          <cell r="AM315">
            <v>0</v>
          </cell>
          <cell r="AS315">
            <v>0</v>
          </cell>
          <cell r="AU315">
            <v>0</v>
          </cell>
          <cell r="AW315">
            <v>0</v>
          </cell>
          <cell r="AY315">
            <v>0</v>
          </cell>
          <cell r="BA315">
            <v>0</v>
          </cell>
          <cell r="BC315">
            <v>0</v>
          </cell>
          <cell r="BE315">
            <v>0</v>
          </cell>
          <cell r="BG315">
            <v>0</v>
          </cell>
          <cell r="BM315" t="str">
            <v>Coach ..</v>
          </cell>
          <cell r="BN315">
            <v>42850.165127314816</v>
          </cell>
          <cell r="BO315" t="str">
            <v>5HS812392E3673134</v>
          </cell>
          <cell r="BP315">
            <v>12</v>
          </cell>
          <cell r="BQ315" t="str">
            <v>Card</v>
          </cell>
          <cell r="BR315" t="b">
            <v>1</v>
          </cell>
          <cell r="BS315">
            <v>59219753640652</v>
          </cell>
          <cell r="BT315" t="str">
            <v>19 Quarry Bank Rise</v>
          </cell>
          <cell r="BV315" t="str">
            <v>Winsford</v>
          </cell>
          <cell r="BW315" t="str">
            <v>Cheshire</v>
          </cell>
          <cell r="BX315" t="str">
            <v>CW7 2GJ</v>
          </cell>
          <cell r="BY315" t="str">
            <v>weedall@gmail.com</v>
          </cell>
          <cell r="BZ315" t="str">
            <v>07525 151000</v>
          </cell>
          <cell r="CA315" t="str">
            <v>07525 151000</v>
          </cell>
        </row>
        <row r="316">
          <cell r="A316">
            <v>323</v>
          </cell>
          <cell r="B316">
            <v>34672</v>
          </cell>
          <cell r="C316">
            <v>3329661</v>
          </cell>
          <cell r="D316" t="b">
            <v>1</v>
          </cell>
          <cell r="E316" t="str">
            <v>Louisa</v>
          </cell>
          <cell r="F316" t="str">
            <v>Whittingham</v>
          </cell>
          <cell r="G316" t="str">
            <v>Louisa WHITTINGHAM</v>
          </cell>
          <cell r="H316" t="str">
            <v>Macclesfield Harriers &amp; AC</v>
          </cell>
          <cell r="I316" t="str">
            <v>Wilmslow high school</v>
          </cell>
          <cell r="J316" t="str">
            <v>U20 Women</v>
          </cell>
          <cell r="K316" t="str">
            <v>Female</v>
          </cell>
          <cell r="L316" t="str">
            <v>Birth</v>
          </cell>
          <cell r="M316" t="str">
            <v>Town/City Place of Birth ...</v>
          </cell>
          <cell r="N316">
            <v>36277</v>
          </cell>
          <cell r="O316">
            <v>0</v>
          </cell>
          <cell r="Q316">
            <v>0</v>
          </cell>
          <cell r="S316">
            <v>0</v>
          </cell>
          <cell r="U316">
            <v>0</v>
          </cell>
          <cell r="W316">
            <v>0</v>
          </cell>
          <cell r="Y316">
            <v>20</v>
          </cell>
          <cell r="Z316" t="str">
            <v>X</v>
          </cell>
          <cell r="AA316">
            <v>0</v>
          </cell>
          <cell r="AC316">
            <v>0</v>
          </cell>
          <cell r="AE316">
            <v>0</v>
          </cell>
          <cell r="AM316">
            <v>0</v>
          </cell>
          <cell r="AS316">
            <v>0</v>
          </cell>
          <cell r="AU316">
            <v>0</v>
          </cell>
          <cell r="AW316">
            <v>0</v>
          </cell>
          <cell r="AY316">
            <v>0</v>
          </cell>
          <cell r="BA316">
            <v>0</v>
          </cell>
          <cell r="BC316">
            <v>0</v>
          </cell>
          <cell r="BE316">
            <v>0</v>
          </cell>
          <cell r="BG316">
            <v>0</v>
          </cell>
          <cell r="BM316" t="str">
            <v>Coach ..</v>
          </cell>
          <cell r="BN316">
            <v>42830.399340277778</v>
          </cell>
          <cell r="BO316">
            <v>0</v>
          </cell>
          <cell r="BP316">
            <v>6</v>
          </cell>
          <cell r="BQ316" t="str">
            <v>Card</v>
          </cell>
          <cell r="BR316" t="b">
            <v>0</v>
          </cell>
          <cell r="BS316">
            <v>27199375733606</v>
          </cell>
          <cell r="BT316" t="str">
            <v>16 greenwood drive</v>
          </cell>
          <cell r="BV316" t="str">
            <v>Wilmslow</v>
          </cell>
          <cell r="BW316" t="str">
            <v>Cheshire</v>
          </cell>
          <cell r="BX316" t="str">
            <v>Sk9 2rw</v>
          </cell>
          <cell r="BY316" t="str">
            <v>Louisawhitters@hotmail.co.uk</v>
          </cell>
          <cell r="CA316">
            <v>7929670435</v>
          </cell>
        </row>
        <row r="317">
          <cell r="A317">
            <v>324</v>
          </cell>
          <cell r="B317">
            <v>32490</v>
          </cell>
          <cell r="C317">
            <v>3509087</v>
          </cell>
          <cell r="D317" t="b">
            <v>1</v>
          </cell>
          <cell r="E317" t="str">
            <v>Grace</v>
          </cell>
          <cell r="F317" t="str">
            <v>Wilne</v>
          </cell>
          <cell r="G317" t="str">
            <v>Grace WILNE</v>
          </cell>
          <cell r="H317" t="str">
            <v>Crewe &amp; Nantwich AC</v>
          </cell>
          <cell r="I317" t="str">
            <v>Brine leas</v>
          </cell>
          <cell r="J317" t="str">
            <v>U13 Girls</v>
          </cell>
          <cell r="K317" t="str">
            <v>Female</v>
          </cell>
          <cell r="L317" t="str">
            <v>Birth</v>
          </cell>
          <cell r="M317" t="str">
            <v>Crewe</v>
          </cell>
          <cell r="N317">
            <v>38701</v>
          </cell>
          <cell r="O317">
            <v>0</v>
          </cell>
          <cell r="Q317">
            <v>0</v>
          </cell>
          <cell r="S317">
            <v>0</v>
          </cell>
          <cell r="U317">
            <v>0</v>
          </cell>
          <cell r="W317">
            <v>50</v>
          </cell>
          <cell r="Y317">
            <v>0</v>
          </cell>
          <cell r="AA317">
            <v>0</v>
          </cell>
          <cell r="AC317">
            <v>0</v>
          </cell>
          <cell r="AE317">
            <v>0</v>
          </cell>
          <cell r="AM317">
            <v>0</v>
          </cell>
          <cell r="AS317">
            <v>0</v>
          </cell>
          <cell r="AU317">
            <v>0</v>
          </cell>
          <cell r="AW317">
            <v>0</v>
          </cell>
          <cell r="AY317">
            <v>0</v>
          </cell>
          <cell r="BA317">
            <v>0</v>
          </cell>
          <cell r="BC317">
            <v>0</v>
          </cell>
          <cell r="BE317">
            <v>0</v>
          </cell>
          <cell r="BG317">
            <v>0</v>
          </cell>
          <cell r="BM317" t="str">
            <v>Coach ..</v>
          </cell>
          <cell r="BN317">
            <v>42920.294745370367</v>
          </cell>
          <cell r="BO317">
            <v>0</v>
          </cell>
          <cell r="BP317">
            <v>6</v>
          </cell>
          <cell r="BQ317" t="str">
            <v>BACS</v>
          </cell>
          <cell r="BR317" t="b">
            <v>1</v>
          </cell>
          <cell r="BS317">
            <v>12706809918408</v>
          </cell>
          <cell r="BT317" t="str">
            <v>7 Parkfield drive</v>
          </cell>
          <cell r="BV317" t="str">
            <v>Nantwich</v>
          </cell>
          <cell r="BW317" t="str">
            <v>Cheshire</v>
          </cell>
          <cell r="BX317" t="str">
            <v>Cw5 7db</v>
          </cell>
          <cell r="BY317" t="str">
            <v>Sallywilne@hotmail.com</v>
          </cell>
          <cell r="BZ317">
            <v>1270619056</v>
          </cell>
          <cell r="CA317">
            <v>7881863967</v>
          </cell>
        </row>
        <row r="318">
          <cell r="A318">
            <v>325</v>
          </cell>
          <cell r="B318">
            <v>32964</v>
          </cell>
          <cell r="C318">
            <v>3345920</v>
          </cell>
          <cell r="D318" t="b">
            <v>0</v>
          </cell>
          <cell r="E318" t="str">
            <v>Molly</v>
          </cell>
          <cell r="F318" t="str">
            <v>Wormald</v>
          </cell>
          <cell r="G318" t="str">
            <v>Molly WORMALD</v>
          </cell>
          <cell r="H318" t="str">
            <v>Warrington A C</v>
          </cell>
          <cell r="I318" t="str">
            <v>Old hall Westbrook</v>
          </cell>
          <cell r="J318" t="str">
            <v>U13 Girls</v>
          </cell>
          <cell r="K318" t="str">
            <v>Female</v>
          </cell>
          <cell r="L318" t="str">
            <v>Birth</v>
          </cell>
          <cell r="M318" t="str">
            <v>Warrington</v>
          </cell>
          <cell r="N318">
            <v>38867</v>
          </cell>
          <cell r="O318">
            <v>0</v>
          </cell>
          <cell r="Q318">
            <v>0</v>
          </cell>
          <cell r="S318">
            <v>0</v>
          </cell>
          <cell r="U318">
            <v>50</v>
          </cell>
          <cell r="V318" t="str">
            <v>X</v>
          </cell>
          <cell r="W318">
            <v>50</v>
          </cell>
          <cell r="X318" t="str">
            <v>X</v>
          </cell>
          <cell r="Y318">
            <v>0</v>
          </cell>
          <cell r="AA318">
            <v>0</v>
          </cell>
          <cell r="AC318">
            <v>0</v>
          </cell>
          <cell r="AE318">
            <v>0</v>
          </cell>
          <cell r="AM318">
            <v>0</v>
          </cell>
          <cell r="AS318">
            <v>0</v>
          </cell>
          <cell r="AU318">
            <v>0</v>
          </cell>
          <cell r="AW318">
            <v>0</v>
          </cell>
          <cell r="AY318">
            <v>0</v>
          </cell>
          <cell r="BA318">
            <v>0</v>
          </cell>
          <cell r="BC318">
            <v>0</v>
          </cell>
          <cell r="BE318">
            <v>0</v>
          </cell>
          <cell r="BG318">
            <v>0</v>
          </cell>
          <cell r="BM318" t="str">
            <v>Coach ..</v>
          </cell>
          <cell r="BN318">
            <v>42841.28292824074</v>
          </cell>
          <cell r="BO318" t="str">
            <v>7FF134188U286620C</v>
          </cell>
          <cell r="BP318">
            <v>12</v>
          </cell>
          <cell r="BQ318" t="str">
            <v>Card</v>
          </cell>
          <cell r="BR318" t="b">
            <v>1</v>
          </cell>
          <cell r="BS318">
            <v>30050431978800</v>
          </cell>
          <cell r="BT318" t="str">
            <v>58 towers court</v>
          </cell>
          <cell r="BU318" t="str">
            <v>Bewsey</v>
          </cell>
          <cell r="BV318" t="str">
            <v>Warrington</v>
          </cell>
          <cell r="BW318" t="str">
            <v>Cheshire</v>
          </cell>
          <cell r="BX318" t="str">
            <v>Wa5 0ah</v>
          </cell>
          <cell r="BY318" t="str">
            <v>sharont11@me.com</v>
          </cell>
          <cell r="BZ318">
            <v>7403172789</v>
          </cell>
          <cell r="CA318">
            <v>7403172789</v>
          </cell>
        </row>
        <row r="319">
          <cell r="A319">
            <v>326</v>
          </cell>
          <cell r="B319">
            <v>34389</v>
          </cell>
          <cell r="C319">
            <v>3154418</v>
          </cell>
          <cell r="D319" t="b">
            <v>1</v>
          </cell>
          <cell r="E319" t="str">
            <v>Elizabeth</v>
          </cell>
          <cell r="F319" t="str">
            <v>Wright</v>
          </cell>
          <cell r="G319" t="str">
            <v>Elizabeth WRIGHT</v>
          </cell>
          <cell r="H319" t="str">
            <v>Warrington A C</v>
          </cell>
          <cell r="I319" t="str">
            <v>Wade Deacon</v>
          </cell>
          <cell r="J319" t="str">
            <v>U17 Women</v>
          </cell>
          <cell r="K319" t="str">
            <v>Female</v>
          </cell>
          <cell r="L319" t="str">
            <v>Birth</v>
          </cell>
          <cell r="M319" t="str">
            <v>Warrington</v>
          </cell>
          <cell r="N319">
            <v>36958</v>
          </cell>
          <cell r="O319">
            <v>0</v>
          </cell>
          <cell r="Q319">
            <v>0</v>
          </cell>
          <cell r="S319">
            <v>30</v>
          </cell>
          <cell r="T319" t="str">
            <v>X</v>
          </cell>
          <cell r="U319">
            <v>30</v>
          </cell>
          <cell r="V319" t="str">
            <v>X</v>
          </cell>
          <cell r="W319">
            <v>0</v>
          </cell>
          <cell r="Y319">
            <v>0</v>
          </cell>
          <cell r="AA319">
            <v>0</v>
          </cell>
          <cell r="AC319">
            <v>0</v>
          </cell>
          <cell r="AE319">
            <v>0</v>
          </cell>
          <cell r="AM319">
            <v>0</v>
          </cell>
          <cell r="AS319">
            <v>0</v>
          </cell>
          <cell r="AU319">
            <v>0</v>
          </cell>
          <cell r="AW319">
            <v>0</v>
          </cell>
          <cell r="AY319">
            <v>0</v>
          </cell>
          <cell r="BA319">
            <v>0</v>
          </cell>
          <cell r="BC319">
            <v>0</v>
          </cell>
          <cell r="BE319">
            <v>0</v>
          </cell>
          <cell r="BG319">
            <v>0</v>
          </cell>
          <cell r="BM319" t="str">
            <v>Russell Tart</v>
          </cell>
          <cell r="BN319">
            <v>42740.525775462964</v>
          </cell>
          <cell r="BO319" t="str">
            <v>6A613253KT2569016</v>
          </cell>
          <cell r="BP319">
            <v>12</v>
          </cell>
          <cell r="BQ319" t="str">
            <v>Card</v>
          </cell>
          <cell r="BR319" t="b">
            <v>1</v>
          </cell>
          <cell r="BS319">
            <v>11797741637362</v>
          </cell>
          <cell r="BT319" t="str">
            <v>175 PIT LANE</v>
          </cell>
          <cell r="BV319" t="str">
            <v>Widnes</v>
          </cell>
          <cell r="BW319" t="str">
            <v>Cheshire</v>
          </cell>
          <cell r="BX319" t="str">
            <v>Wa8 9hw</v>
          </cell>
          <cell r="BY319" t="str">
            <v>gwright1971@talktalk.net</v>
          </cell>
          <cell r="BZ319">
            <v>7492742777</v>
          </cell>
          <cell r="CA319">
            <v>7492742777</v>
          </cell>
        </row>
        <row r="320">
          <cell r="A320">
            <v>327</v>
          </cell>
          <cell r="E320" t="str">
            <v>Tilly</v>
          </cell>
          <cell r="F320" t="str">
            <v>Gibbs</v>
          </cell>
          <cell r="G320" t="str">
            <v>Tilly GIBBS</v>
          </cell>
          <cell r="H320" t="str">
            <v>Vale Royal AC</v>
          </cell>
          <cell r="J320" t="str">
            <v>U13 Girls</v>
          </cell>
          <cell r="O320">
            <v>50</v>
          </cell>
          <cell r="U320">
            <v>50</v>
          </cell>
          <cell r="W320">
            <v>50</v>
          </cell>
          <cell r="BC320">
            <v>50</v>
          </cell>
          <cell r="BG320">
            <v>50</v>
          </cell>
        </row>
        <row r="321">
          <cell r="A321">
            <v>328</v>
          </cell>
          <cell r="E321" t="str">
            <v>Caitlin</v>
          </cell>
          <cell r="F321" t="str">
            <v>Dimmick</v>
          </cell>
          <cell r="G321" t="str">
            <v>Caitlin DIMMICK</v>
          </cell>
          <cell r="H321" t="str">
            <v>Vale Royal AC</v>
          </cell>
          <cell r="J321" t="str">
            <v>U17 Women</v>
          </cell>
          <cell r="AM321">
            <v>30</v>
          </cell>
        </row>
        <row r="322">
          <cell r="A322">
            <v>329</v>
          </cell>
          <cell r="E322" t="str">
            <v>Molly</v>
          </cell>
          <cell r="F322" t="str">
            <v>Haines</v>
          </cell>
          <cell r="G322" t="str">
            <v>Molly HAINES</v>
          </cell>
          <cell r="H322" t="str">
            <v>Vale Royal AC</v>
          </cell>
        </row>
      </sheetData>
      <sheetData sheetId="2" refreshError="1"/>
      <sheetData sheetId="3" refreshError="1"/>
      <sheetData sheetId="4" refreshError="1">
        <row r="1">
          <cell r="A1" t="str">
            <v>EventID</v>
          </cell>
          <cell r="B1" t="str">
            <v>SENIOR MEN</v>
          </cell>
        </row>
        <row r="2">
          <cell r="B2" t="str">
            <v>EVENT</v>
          </cell>
          <cell r="C2" t="str">
            <v>ATHLETE</v>
          </cell>
          <cell r="D2" t="str">
            <v>CLUB</v>
          </cell>
          <cell r="E2" t="str">
            <v>PERFORMANCE</v>
          </cell>
          <cell r="F2" t="str">
            <v>YEAR</v>
          </cell>
        </row>
        <row r="3">
          <cell r="A3" t="str">
            <v>T52</v>
          </cell>
          <cell r="B3">
            <v>100</v>
          </cell>
          <cell r="C3" t="str">
            <v>A Condon</v>
          </cell>
          <cell r="D3" t="str">
            <v>Sale</v>
          </cell>
          <cell r="E3" t="str">
            <v>10.5s</v>
          </cell>
          <cell r="F3">
            <v>2000</v>
          </cell>
          <cell r="G3" t="str">
            <v>10.5s, A Condon ,Sale, 2000</v>
          </cell>
        </row>
        <row r="4">
          <cell r="A4" t="str">
            <v>T27</v>
          </cell>
          <cell r="B4">
            <v>200</v>
          </cell>
          <cell r="C4" t="str">
            <v>D Scott</v>
          </cell>
          <cell r="D4" t="str">
            <v>Trafford</v>
          </cell>
          <cell r="E4" t="str">
            <v>21.7s</v>
          </cell>
          <cell r="F4">
            <v>2000</v>
          </cell>
          <cell r="G4" t="str">
            <v>21.7s, D Scott ,Trafford, 2000</v>
          </cell>
        </row>
        <row r="5">
          <cell r="A5" t="str">
            <v>T39</v>
          </cell>
          <cell r="B5">
            <v>400</v>
          </cell>
          <cell r="C5" t="str">
            <v>A Buckley</v>
          </cell>
          <cell r="D5" t="str">
            <v>Sale</v>
          </cell>
          <cell r="E5" t="str">
            <v>48.52s</v>
          </cell>
          <cell r="F5">
            <v>1999</v>
          </cell>
          <cell r="G5" t="str">
            <v>48.52s, A Buckley ,Sale, 1999</v>
          </cell>
        </row>
        <row r="6">
          <cell r="A6" t="str">
            <v>T75</v>
          </cell>
          <cell r="B6">
            <v>800</v>
          </cell>
          <cell r="C6" t="str">
            <v>G Fance</v>
          </cell>
          <cell r="D6" t="str">
            <v>Liverpool</v>
          </cell>
          <cell r="E6">
            <v>1.5269999999999999</v>
          </cell>
          <cell r="F6">
            <v>1984</v>
          </cell>
          <cell r="G6" t="str">
            <v>1.527, G Fance ,Liverpool, 1984</v>
          </cell>
        </row>
        <row r="7">
          <cell r="A7" t="str">
            <v>T05</v>
          </cell>
          <cell r="B7">
            <v>1500</v>
          </cell>
          <cell r="C7" t="str">
            <v>D Brennan</v>
          </cell>
          <cell r="D7" t="str">
            <v>Warrington</v>
          </cell>
          <cell r="E7">
            <v>3.5259999999999998</v>
          </cell>
          <cell r="F7">
            <v>1977</v>
          </cell>
          <cell r="G7" t="str">
            <v>3.526, D Brennan ,Warrington, 1977</v>
          </cell>
        </row>
        <row r="8">
          <cell r="A8" t="str">
            <v>T17</v>
          </cell>
          <cell r="B8">
            <v>3000</v>
          </cell>
          <cell r="C8" t="str">
            <v>R Tudor</v>
          </cell>
          <cell r="D8" t="str">
            <v>West Cheshire</v>
          </cell>
          <cell r="E8">
            <v>9.1544000000000008</v>
          </cell>
          <cell r="F8">
            <v>2011</v>
          </cell>
          <cell r="G8" t="str">
            <v>9.1544, R Tudor ,West Cheshire, 2011</v>
          </cell>
        </row>
        <row r="9">
          <cell r="A9" t="str">
            <v>T56</v>
          </cell>
          <cell r="B9">
            <v>5000</v>
          </cell>
          <cell r="C9" t="str">
            <v>R Birchall</v>
          </cell>
          <cell r="D9" t="str">
            <v>Omega</v>
          </cell>
          <cell r="E9">
            <v>14.308</v>
          </cell>
          <cell r="F9">
            <v>1994</v>
          </cell>
          <cell r="G9" t="str">
            <v>14.308, R Birchall ,Omega, 1994</v>
          </cell>
        </row>
        <row r="10">
          <cell r="A10" t="str">
            <v>T35</v>
          </cell>
          <cell r="B10" t="str">
            <v>110H</v>
          </cell>
          <cell r="C10" t="str">
            <v>D Bradley</v>
          </cell>
          <cell r="D10" t="str">
            <v>Birchfield</v>
          </cell>
          <cell r="E10" t="str">
            <v>14.5s</v>
          </cell>
          <cell r="F10" t="str">
            <v>2001&amp;2004</v>
          </cell>
          <cell r="G10" t="str">
            <v>14.5s, D Bradley ,Birchfield, 2001&amp;2004</v>
          </cell>
        </row>
        <row r="11">
          <cell r="B11" t="str">
            <v>400H</v>
          </cell>
          <cell r="C11" t="str">
            <v>J Webster</v>
          </cell>
          <cell r="D11" t="str">
            <v>Warrington</v>
          </cell>
          <cell r="E11" t="str">
            <v>53.31s</v>
          </cell>
          <cell r="F11">
            <v>2015</v>
          </cell>
          <cell r="G11" t="str">
            <v>53.31s, J Webster ,Warrington, 2015</v>
          </cell>
        </row>
        <row r="12">
          <cell r="A12" t="str">
            <v>T67</v>
          </cell>
          <cell r="B12" t="str">
            <v>3000S/C</v>
          </cell>
          <cell r="C12" t="str">
            <v>I McBain</v>
          </cell>
          <cell r="D12" t="str">
            <v>Wirral</v>
          </cell>
          <cell r="E12">
            <v>9.2430000000000003</v>
          </cell>
          <cell r="F12">
            <v>1988</v>
          </cell>
          <cell r="G12" t="str">
            <v>9.243, I McBain ,Wirral, 1988</v>
          </cell>
        </row>
        <row r="13">
          <cell r="A13" t="str">
            <v>F46</v>
          </cell>
          <cell r="B13" t="str">
            <v>LJ</v>
          </cell>
          <cell r="C13" t="str">
            <v>E O'Neill</v>
          </cell>
          <cell r="D13" t="str">
            <v>Macclesfield</v>
          </cell>
          <cell r="E13" t="str">
            <v>6.96m</v>
          </cell>
          <cell r="F13">
            <v>2005</v>
          </cell>
          <cell r="G13" t="str">
            <v>6.96m, E O'Neill ,Macclesfield, 2005</v>
          </cell>
        </row>
        <row r="14">
          <cell r="A14" t="str">
            <v>F37</v>
          </cell>
          <cell r="B14" t="str">
            <v>TJ</v>
          </cell>
          <cell r="C14" t="str">
            <v>E O'Neill</v>
          </cell>
          <cell r="D14" t="str">
            <v>Macclesfield</v>
          </cell>
          <cell r="E14" t="str">
            <v>15.08m</v>
          </cell>
          <cell r="F14">
            <v>2005</v>
          </cell>
          <cell r="G14" t="str">
            <v>15.08m, E O'Neill ,Macclesfield, 2005</v>
          </cell>
        </row>
        <row r="15">
          <cell r="A15" t="str">
            <v>F10</v>
          </cell>
          <cell r="B15" t="str">
            <v>PV</v>
          </cell>
          <cell r="C15" t="str">
            <v>A Greig</v>
          </cell>
          <cell r="D15" t="str">
            <v>Sale</v>
          </cell>
          <cell r="E15" t="str">
            <v>4.4m</v>
          </cell>
          <cell r="F15">
            <v>1992</v>
          </cell>
          <cell r="G15" t="str">
            <v>4.4m, A Greig ,Sale, 1992</v>
          </cell>
        </row>
        <row r="16">
          <cell r="A16" t="str">
            <v>F23</v>
          </cell>
          <cell r="B16" t="str">
            <v>HJ</v>
          </cell>
          <cell r="C16" t="str">
            <v>G Flood</v>
          </cell>
          <cell r="D16" t="str">
            <v>Stoke</v>
          </cell>
          <cell r="E16" t="str">
            <v>1.98m</v>
          </cell>
          <cell r="F16">
            <v>1982</v>
          </cell>
          <cell r="G16" t="str">
            <v>1.98m, G Flood ,Stoke, 1982</v>
          </cell>
        </row>
        <row r="17">
          <cell r="A17" t="str">
            <v>F43</v>
          </cell>
          <cell r="B17" t="str">
            <v>SHOT</v>
          </cell>
          <cell r="C17" t="str">
            <v>J Nicholls</v>
          </cell>
          <cell r="D17" t="str">
            <v>Warrington</v>
          </cell>
          <cell r="E17" t="str">
            <v>15.97m</v>
          </cell>
          <cell r="F17">
            <v>1999</v>
          </cell>
          <cell r="G17" t="str">
            <v>15.97m, J Nicholls ,Warrington, 1999</v>
          </cell>
        </row>
        <row r="18">
          <cell r="A18" t="str">
            <v>F31</v>
          </cell>
          <cell r="B18" t="str">
            <v>DISCUS</v>
          </cell>
          <cell r="C18" t="str">
            <v>G Gilbert</v>
          </cell>
          <cell r="D18" t="str">
            <v>Cardiff</v>
          </cell>
          <cell r="E18" t="str">
            <v>44.32m</v>
          </cell>
          <cell r="F18">
            <v>1996</v>
          </cell>
          <cell r="G18" t="str">
            <v>44.32m, G Gilbert ,Cardiff, 1996</v>
          </cell>
        </row>
        <row r="19">
          <cell r="B19" t="str">
            <v>JAVELIN</v>
          </cell>
          <cell r="C19" t="str">
            <v>R Hooper</v>
          </cell>
          <cell r="D19" t="str">
            <v>CNAC</v>
          </cell>
          <cell r="E19" t="str">
            <v>67.40m</v>
          </cell>
          <cell r="F19" t="str">
            <v>1984* - old specification javelin</v>
          </cell>
          <cell r="G19" t="str">
            <v>67.40m, R Hooper ,CNAC, 1984* - old specification javelin</v>
          </cell>
        </row>
        <row r="20">
          <cell r="A20" t="str">
            <v>F58</v>
          </cell>
          <cell r="C20" t="str">
            <v>D McKay</v>
          </cell>
          <cell r="D20" t="str">
            <v>West Cheshire</v>
          </cell>
          <cell r="E20" t="str">
            <v>66.31m</v>
          </cell>
          <cell r="F20">
            <v>2009</v>
          </cell>
          <cell r="G20" t="str">
            <v>66.31m, D McKay ,West Cheshire, 2009</v>
          </cell>
        </row>
        <row r="21">
          <cell r="A21" t="str">
            <v>F12</v>
          </cell>
          <cell r="B21" t="str">
            <v>HAMMER</v>
          </cell>
          <cell r="C21" t="str">
            <v>W Lowndes</v>
          </cell>
          <cell r="D21" t="str">
            <v>Liverpool</v>
          </cell>
          <cell r="E21" t="str">
            <v>57.52m</v>
          </cell>
          <cell r="F21">
            <v>2009</v>
          </cell>
          <cell r="G21" t="str">
            <v>57.52m, W Lowndes ,Liverpool, 2009</v>
          </cell>
        </row>
        <row r="22">
          <cell r="B22" t="str">
            <v>DECATHLON</v>
          </cell>
          <cell r="C22" t="str">
            <v>A Hough</v>
          </cell>
          <cell r="D22" t="str">
            <v>Warrington</v>
          </cell>
          <cell r="E22">
            <v>6148</v>
          </cell>
          <cell r="F22">
            <v>1989</v>
          </cell>
          <cell r="G22" t="str">
            <v>6148, A Hough ,Warrington, 1989</v>
          </cell>
        </row>
        <row r="24">
          <cell r="B24" t="str">
            <v>JUNIOR MEN</v>
          </cell>
        </row>
        <row r="25">
          <cell r="B25" t="str">
            <v>EVENT</v>
          </cell>
          <cell r="C25" t="str">
            <v>ATHLETE</v>
          </cell>
          <cell r="D25" t="str">
            <v>CLUB</v>
          </cell>
          <cell r="E25" t="str">
            <v>PERFORMANCE</v>
          </cell>
          <cell r="F25" t="str">
            <v>YEAR</v>
          </cell>
        </row>
        <row r="26">
          <cell r="A26" t="str">
            <v>T51</v>
          </cell>
          <cell r="B26">
            <v>100</v>
          </cell>
          <cell r="C26" t="str">
            <v>S Norton</v>
          </cell>
          <cell r="D26" t="str">
            <v>Liverpool</v>
          </cell>
          <cell r="E26" t="str">
            <v>10.9s</v>
          </cell>
          <cell r="F26">
            <v>1978</v>
          </cell>
          <cell r="G26" t="str">
            <v>10.9s, S Norton ,Liverpool, 1978</v>
          </cell>
        </row>
        <row r="27">
          <cell r="A27" t="str">
            <v>T26</v>
          </cell>
          <cell r="B27">
            <v>200</v>
          </cell>
          <cell r="C27" t="str">
            <v>D Campbell</v>
          </cell>
          <cell r="D27" t="str">
            <v>Sale</v>
          </cell>
          <cell r="E27" t="str">
            <v>21.6s</v>
          </cell>
          <cell r="F27">
            <v>1991</v>
          </cell>
          <cell r="G27" t="str">
            <v>21.6s, D Campbell ,Sale, 1991</v>
          </cell>
        </row>
        <row r="28">
          <cell r="B28">
            <v>400</v>
          </cell>
          <cell r="C28" t="str">
            <v>A Buckley</v>
          </cell>
          <cell r="D28" t="str">
            <v>Wirral</v>
          </cell>
          <cell r="E28" t="str">
            <v>48.49s</v>
          </cell>
          <cell r="F28">
            <v>1998</v>
          </cell>
          <cell r="G28" t="str">
            <v>48.49s, A Buckley ,Wirral, 1998</v>
          </cell>
        </row>
        <row r="29">
          <cell r="A29" t="str">
            <v>T74</v>
          </cell>
          <cell r="B29">
            <v>800</v>
          </cell>
          <cell r="C29" t="str">
            <v>G Cooper</v>
          </cell>
          <cell r="D29" t="str">
            <v>Stretford</v>
          </cell>
          <cell r="E29">
            <v>1.5329999999999999</v>
          </cell>
          <cell r="F29">
            <v>1977</v>
          </cell>
          <cell r="G29" t="str">
            <v>1.533, G Cooper ,Stretford, 1977</v>
          </cell>
        </row>
        <row r="30">
          <cell r="A30" t="str">
            <v>T04</v>
          </cell>
          <cell r="B30">
            <v>1500</v>
          </cell>
          <cell r="C30" t="str">
            <v>S Jones</v>
          </cell>
          <cell r="D30" t="str">
            <v>Sale</v>
          </cell>
          <cell r="E30">
            <v>3.5379999999999998</v>
          </cell>
          <cell r="F30">
            <v>1988</v>
          </cell>
          <cell r="G30" t="str">
            <v>3.538, S Jones ,Sale, 1988</v>
          </cell>
        </row>
        <row r="31">
          <cell r="A31" t="str">
            <v>T16</v>
          </cell>
          <cell r="B31">
            <v>3000</v>
          </cell>
          <cell r="C31" t="str">
            <v>D Cliffe</v>
          </cell>
          <cell r="D31" t="str">
            <v>Warrington</v>
          </cell>
          <cell r="E31">
            <v>8.3979999999999997</v>
          </cell>
          <cell r="F31">
            <v>2008</v>
          </cell>
          <cell r="G31" t="str">
            <v>8.398, D Cliffe ,Warrington, 2008</v>
          </cell>
        </row>
        <row r="32">
          <cell r="A32" t="str">
            <v>T55</v>
          </cell>
          <cell r="B32">
            <v>5000</v>
          </cell>
          <cell r="G32" t="str">
            <v xml:space="preserve">,  ,, </v>
          </cell>
        </row>
        <row r="33">
          <cell r="B33" t="str">
            <v>110H</v>
          </cell>
          <cell r="C33" t="str">
            <v>C France</v>
          </cell>
          <cell r="D33" t="str">
            <v>Liverpool H</v>
          </cell>
          <cell r="E33" t="str">
            <v>14.7s</v>
          </cell>
          <cell r="F33" t="str">
            <v>2004 &amp; 2006</v>
          </cell>
          <cell r="G33" t="str">
            <v>14.7s, C France ,Liverpool H, 2004 &amp; 2006</v>
          </cell>
        </row>
        <row r="34">
          <cell r="A34" t="str">
            <v>T69</v>
          </cell>
          <cell r="B34" t="str">
            <v>400H</v>
          </cell>
          <cell r="C34" t="str">
            <v>J Webster</v>
          </cell>
          <cell r="D34" t="str">
            <v>Warrington</v>
          </cell>
          <cell r="E34" t="str">
            <v>55.34s</v>
          </cell>
          <cell r="F34">
            <v>2013</v>
          </cell>
          <cell r="G34" t="str">
            <v>55.34s, J Webster ,Warrington, 2013</v>
          </cell>
        </row>
        <row r="35">
          <cell r="A35" t="str">
            <v>T66</v>
          </cell>
          <cell r="B35" t="str">
            <v>2000S/C</v>
          </cell>
          <cell r="C35" t="str">
            <v>L Walker</v>
          </cell>
          <cell r="D35" t="str">
            <v>Warrington</v>
          </cell>
          <cell r="E35" t="str">
            <v>6.01.2</v>
          </cell>
          <cell r="F35">
            <v>2008</v>
          </cell>
          <cell r="G35" t="str">
            <v>6.01.2, L Walker ,Warrington, 2008</v>
          </cell>
        </row>
        <row r="36">
          <cell r="A36" t="str">
            <v>F47</v>
          </cell>
          <cell r="B36" t="str">
            <v>LJ</v>
          </cell>
          <cell r="C36" t="str">
            <v>M Bridle</v>
          </cell>
          <cell r="D36" t="str">
            <v>Trafford</v>
          </cell>
          <cell r="E36" t="str">
            <v>6.87m</v>
          </cell>
          <cell r="F36">
            <v>1994</v>
          </cell>
          <cell r="G36" t="str">
            <v>6.87m, M Bridle ,Trafford, 1994</v>
          </cell>
        </row>
        <row r="37">
          <cell r="B37" t="str">
            <v>TJ</v>
          </cell>
          <cell r="C37" t="str">
            <v>A Howell</v>
          </cell>
          <cell r="D37" t="str">
            <v>CNAC</v>
          </cell>
          <cell r="E37" t="str">
            <v>14.06m</v>
          </cell>
          <cell r="F37">
            <v>2012</v>
          </cell>
          <cell r="G37" t="str">
            <v>14.06m, A Howell ,CNAC, 2012</v>
          </cell>
        </row>
        <row r="38">
          <cell r="B38" t="str">
            <v>PV</v>
          </cell>
          <cell r="C38" t="str">
            <v>D Shepherd</v>
          </cell>
          <cell r="D38" t="str">
            <v>Stoke</v>
          </cell>
          <cell r="E38" t="str">
            <v>4.60m</v>
          </cell>
          <cell r="F38">
            <v>1996</v>
          </cell>
          <cell r="G38" t="str">
            <v>4.60m, D Shepherd ,Stoke, 1996</v>
          </cell>
        </row>
        <row r="39">
          <cell r="A39" t="str">
            <v>F22</v>
          </cell>
          <cell r="B39" t="str">
            <v>HJ</v>
          </cell>
          <cell r="C39" t="str">
            <v>M Kindon</v>
          </cell>
          <cell r="D39" t="str">
            <v>Warrington</v>
          </cell>
          <cell r="E39" t="str">
            <v>1.90m</v>
          </cell>
          <cell r="F39">
            <v>2005</v>
          </cell>
          <cell r="G39" t="str">
            <v>1.90m, M Kindon ,Warrington, 2005</v>
          </cell>
        </row>
        <row r="40">
          <cell r="C40" t="str">
            <v>M Bailiff</v>
          </cell>
          <cell r="D40" t="str">
            <v>West Cheshire AC</v>
          </cell>
          <cell r="F40">
            <v>2012</v>
          </cell>
          <cell r="G40" t="str">
            <v>, M Bailiff ,West Cheshire AC, 2012</v>
          </cell>
        </row>
        <row r="41">
          <cell r="B41" t="str">
            <v>SHOT</v>
          </cell>
          <cell r="C41" t="str">
            <v>W Lowndes</v>
          </cell>
          <cell r="D41" t="str">
            <v>Liverpool H</v>
          </cell>
          <cell r="E41" t="str">
            <v>15.21m</v>
          </cell>
          <cell r="F41">
            <v>2005</v>
          </cell>
          <cell r="G41" t="str">
            <v>15.21m, W Lowndes ,Liverpool H, 2005</v>
          </cell>
        </row>
        <row r="42">
          <cell r="B42" t="str">
            <v>DISCUS</v>
          </cell>
          <cell r="C42" t="str">
            <v>E Cole</v>
          </cell>
          <cell r="D42" t="str">
            <v>Sale</v>
          </cell>
          <cell r="E42" t="str">
            <v>52.64m</v>
          </cell>
          <cell r="F42">
            <v>1992</v>
          </cell>
          <cell r="G42" t="str">
            <v>52.64m, E Cole ,Sale, 1992</v>
          </cell>
        </row>
        <row r="43">
          <cell r="B43" t="str">
            <v>JAVELIN</v>
          </cell>
          <cell r="C43" t="str">
            <v>M Jones</v>
          </cell>
          <cell r="D43" t="str">
            <v>CNAC</v>
          </cell>
          <cell r="E43" t="str">
            <v>54.72m</v>
          </cell>
          <cell r="F43">
            <v>1991</v>
          </cell>
          <cell r="G43" t="str">
            <v>54.72m, M Jones ,CNAC, 1991</v>
          </cell>
        </row>
        <row r="44">
          <cell r="B44" t="str">
            <v>HAMMER</v>
          </cell>
          <cell r="C44" t="str">
            <v>N Williams</v>
          </cell>
          <cell r="D44" t="str">
            <v>Trafford</v>
          </cell>
          <cell r="E44" t="str">
            <v>59.91m</v>
          </cell>
          <cell r="F44">
            <v>2000</v>
          </cell>
          <cell r="G44" t="str">
            <v>59.91m, N Williams ,Trafford, 2000</v>
          </cell>
        </row>
        <row r="45">
          <cell r="B45" t="str">
            <v>DECATHLON</v>
          </cell>
          <cell r="C45" t="str">
            <v>A Southward</v>
          </cell>
          <cell r="D45" t="str">
            <v>Stockport</v>
          </cell>
          <cell r="E45" t="str">
            <v>6019 (senior implements)</v>
          </cell>
          <cell r="F45">
            <v>1990</v>
          </cell>
          <cell r="G45" t="str">
            <v>6019 (senior implements), A Southward ,Stockport, 1990</v>
          </cell>
        </row>
        <row r="47">
          <cell r="B47" t="str">
            <v>U17 MEN</v>
          </cell>
        </row>
        <row r="48">
          <cell r="B48" t="str">
            <v>EVENT</v>
          </cell>
          <cell r="C48" t="str">
            <v>ATHLETE</v>
          </cell>
          <cell r="D48" t="str">
            <v>CLUB</v>
          </cell>
          <cell r="E48" t="str">
            <v>PERFORMANCE</v>
          </cell>
          <cell r="F48" t="str">
            <v>YEAR</v>
          </cell>
        </row>
        <row r="49">
          <cell r="A49" t="str">
            <v>T14</v>
          </cell>
          <cell r="B49">
            <v>100</v>
          </cell>
          <cell r="C49" t="str">
            <v>P Nelson + others</v>
          </cell>
          <cell r="D49" t="str">
            <v>Sale</v>
          </cell>
          <cell r="E49" t="str">
            <v>11.2s</v>
          </cell>
          <cell r="F49" t="str">
            <v>?</v>
          </cell>
          <cell r="G49" t="str">
            <v>11.2s, P Nelson + others ,Sale, ?</v>
          </cell>
        </row>
        <row r="50">
          <cell r="C50" t="str">
            <v>R Morrison</v>
          </cell>
          <cell r="D50" t="str">
            <v>Liverpool</v>
          </cell>
          <cell r="F50">
            <v>2000</v>
          </cell>
          <cell r="G50" t="str">
            <v>, R Morrison ,Liverpool, 2000</v>
          </cell>
        </row>
        <row r="51">
          <cell r="C51" t="str">
            <v>L Miller-Briggs</v>
          </cell>
          <cell r="D51" t="str">
            <v>Warrington</v>
          </cell>
          <cell r="F51">
            <v>2007</v>
          </cell>
          <cell r="G51" t="str">
            <v>, L Miller-Briggs ,Warrington, 2007</v>
          </cell>
        </row>
        <row r="52">
          <cell r="C52" t="str">
            <v>R Blake</v>
          </cell>
          <cell r="D52" t="str">
            <v>Macclesfield</v>
          </cell>
          <cell r="F52">
            <v>2007</v>
          </cell>
          <cell r="G52" t="str">
            <v>, R Blake ,Macclesfield, 2007</v>
          </cell>
        </row>
        <row r="53">
          <cell r="C53" t="str">
            <v>L Clowes</v>
          </cell>
          <cell r="D53" t="str">
            <v>CNAC</v>
          </cell>
          <cell r="F53">
            <v>2008</v>
          </cell>
          <cell r="G53" t="str">
            <v>, L Clowes ,CNAC, 2008</v>
          </cell>
        </row>
        <row r="54">
          <cell r="A54" t="str">
            <v>T46</v>
          </cell>
          <cell r="B54">
            <v>200</v>
          </cell>
          <cell r="C54" t="str">
            <v>L Clowes</v>
          </cell>
          <cell r="D54" t="str">
            <v>CNAC</v>
          </cell>
          <cell r="E54" t="str">
            <v>22.1s</v>
          </cell>
          <cell r="F54">
            <v>2009</v>
          </cell>
          <cell r="G54" t="str">
            <v>22.1s, L Clowes ,CNAC, 2009</v>
          </cell>
        </row>
        <row r="55">
          <cell r="A55" t="str">
            <v>T41</v>
          </cell>
          <cell r="B55">
            <v>400</v>
          </cell>
          <cell r="C55" t="str">
            <v>L Clowes</v>
          </cell>
          <cell r="D55" t="str">
            <v>CNAC</v>
          </cell>
          <cell r="E55" t="str">
            <v>50.2s</v>
          </cell>
          <cell r="F55">
            <v>2009</v>
          </cell>
          <cell r="G55" t="str">
            <v>50.2s, L Clowes ,CNAC, 2009</v>
          </cell>
        </row>
        <row r="56">
          <cell r="A56" t="str">
            <v>T76</v>
          </cell>
          <cell r="B56">
            <v>800</v>
          </cell>
          <cell r="C56" t="str">
            <v>J Adams</v>
          </cell>
          <cell r="D56" t="str">
            <v>Sale</v>
          </cell>
          <cell r="E56">
            <v>1.552</v>
          </cell>
          <cell r="F56">
            <v>1991</v>
          </cell>
          <cell r="G56" t="str">
            <v>1.552, J Adams ,Sale, 1991</v>
          </cell>
        </row>
        <row r="57">
          <cell r="A57" t="str">
            <v>T03</v>
          </cell>
          <cell r="B57">
            <v>1500</v>
          </cell>
          <cell r="C57" t="str">
            <v>H Ellis</v>
          </cell>
          <cell r="D57" t="str">
            <v>UA</v>
          </cell>
          <cell r="E57">
            <v>4.0389999999999997</v>
          </cell>
          <cell r="F57">
            <v>2008</v>
          </cell>
          <cell r="G57" t="str">
            <v>4.039, H Ellis ,UA, 2008</v>
          </cell>
        </row>
        <row r="58">
          <cell r="A58" t="str">
            <v>T15</v>
          </cell>
          <cell r="B58">
            <v>3000</v>
          </cell>
          <cell r="C58" t="str">
            <v>L Walker</v>
          </cell>
          <cell r="D58" t="str">
            <v>Warrington</v>
          </cell>
          <cell r="E58">
            <v>8.5790000000000006</v>
          </cell>
          <cell r="F58">
            <v>2006</v>
          </cell>
          <cell r="G58" t="str">
            <v>8.579, L Walker ,Warrington, 2006</v>
          </cell>
        </row>
        <row r="59">
          <cell r="A59" t="str">
            <v>T34</v>
          </cell>
          <cell r="B59" t="str">
            <v>100H</v>
          </cell>
          <cell r="C59" t="str">
            <v>C France</v>
          </cell>
          <cell r="D59" t="str">
            <v>Liverpool</v>
          </cell>
          <cell r="E59" t="str">
            <v>13.6s</v>
          </cell>
          <cell r="F59">
            <v>2003</v>
          </cell>
          <cell r="G59" t="str">
            <v>13.6s, C France ,Liverpool, 2003</v>
          </cell>
        </row>
        <row r="60">
          <cell r="B60" t="str">
            <v>400H</v>
          </cell>
          <cell r="C60" t="str">
            <v>J Webster</v>
          </cell>
          <cell r="D60" t="str">
            <v>Warrington</v>
          </cell>
          <cell r="E60" t="str">
            <v>57.22s</v>
          </cell>
          <cell r="F60">
            <v>2011</v>
          </cell>
          <cell r="G60" t="str">
            <v>57.22s, J Webster ,Warrington, 2011</v>
          </cell>
        </row>
        <row r="61">
          <cell r="A61" t="str">
            <v>T65</v>
          </cell>
          <cell r="B61" t="str">
            <v>1500S/C</v>
          </cell>
          <cell r="C61" t="str">
            <v>N Sherrat</v>
          </cell>
          <cell r="D61" t="str">
            <v>Sale</v>
          </cell>
          <cell r="E61">
            <v>4.32</v>
          </cell>
          <cell r="F61">
            <v>1992</v>
          </cell>
          <cell r="G61" t="str">
            <v>4.32, N Sherrat ,Sale, 1992</v>
          </cell>
        </row>
        <row r="62">
          <cell r="A62" t="str">
            <v>F45</v>
          </cell>
          <cell r="B62" t="str">
            <v>LJ</v>
          </cell>
          <cell r="C62" t="str">
            <v>R Davies</v>
          </cell>
          <cell r="D62" t="str">
            <v>Stoke</v>
          </cell>
          <cell r="E62" t="str">
            <v>6.73m</v>
          </cell>
          <cell r="F62">
            <v>2009</v>
          </cell>
          <cell r="G62" t="str">
            <v>6.73m, R Davies ,Stoke, 2009</v>
          </cell>
        </row>
        <row r="63">
          <cell r="B63" t="str">
            <v>TJ</v>
          </cell>
          <cell r="C63" t="str">
            <v>J Edgerley</v>
          </cell>
          <cell r="D63" t="str">
            <v>Frodsham</v>
          </cell>
          <cell r="E63" t="str">
            <v>13.70m</v>
          </cell>
          <cell r="F63">
            <v>1990</v>
          </cell>
          <cell r="G63" t="str">
            <v>13.70m, J Edgerley ,Frodsham, 1990</v>
          </cell>
        </row>
        <row r="64">
          <cell r="A64" t="str">
            <v>F09</v>
          </cell>
          <cell r="B64" t="str">
            <v>PV</v>
          </cell>
          <cell r="C64" t="str">
            <v>J Andrew</v>
          </cell>
          <cell r="D64" t="str">
            <v>Macclesfield</v>
          </cell>
          <cell r="E64" t="str">
            <v>4.21m</v>
          </cell>
          <cell r="F64">
            <v>2008</v>
          </cell>
          <cell r="G64" t="str">
            <v>4.21m, J Andrew ,Macclesfield, 2008</v>
          </cell>
        </row>
        <row r="65">
          <cell r="A65" t="str">
            <v>F21</v>
          </cell>
          <cell r="B65" t="str">
            <v>HJ</v>
          </cell>
          <cell r="C65" t="str">
            <v>A Tomlinson</v>
          </cell>
          <cell r="D65" t="str">
            <v>Vale Royal</v>
          </cell>
          <cell r="E65" t="str">
            <v>1.93m</v>
          </cell>
          <cell r="F65">
            <v>2012</v>
          </cell>
          <cell r="G65" t="str">
            <v>1.93m, A Tomlinson ,Vale Royal, 2012</v>
          </cell>
        </row>
        <row r="66">
          <cell r="A66" t="str">
            <v>F44</v>
          </cell>
          <cell r="B66" t="str">
            <v>SHOT</v>
          </cell>
          <cell r="C66" t="str">
            <v>J Nicholls</v>
          </cell>
          <cell r="D66" t="str">
            <v>Warrington</v>
          </cell>
          <cell r="E66" t="str">
            <v>15.61m</v>
          </cell>
          <cell r="F66">
            <v>1982</v>
          </cell>
          <cell r="G66" t="str">
            <v>15.61m, J Nicholls ,Warrington, 1982</v>
          </cell>
        </row>
        <row r="67">
          <cell r="A67" t="str">
            <v>F30</v>
          </cell>
          <cell r="B67" t="str">
            <v>DISCUS</v>
          </cell>
          <cell r="C67" t="str">
            <v>W Lowndes</v>
          </cell>
          <cell r="D67" t="str">
            <v>Liverpool</v>
          </cell>
          <cell r="E67" t="str">
            <v>45.98m</v>
          </cell>
          <cell r="F67">
            <v>2003</v>
          </cell>
          <cell r="G67" t="str">
            <v>45.98m, W Lowndes ,Liverpool, 2003</v>
          </cell>
        </row>
        <row r="68">
          <cell r="A68" t="str">
            <v>F57</v>
          </cell>
          <cell r="B68" t="str">
            <v>JAVELIN</v>
          </cell>
          <cell r="C68" t="str">
            <v>B Evans</v>
          </cell>
          <cell r="D68" t="str">
            <v>Warrington</v>
          </cell>
          <cell r="E68" t="str">
            <v>53.30m</v>
          </cell>
          <cell r="F68">
            <v>1978</v>
          </cell>
          <cell r="G68" t="str">
            <v>53.30m, B Evans ,Warrington, 1978</v>
          </cell>
        </row>
        <row r="69">
          <cell r="A69" t="str">
            <v>F11</v>
          </cell>
          <cell r="B69" t="str">
            <v>HAMMER</v>
          </cell>
          <cell r="C69" t="str">
            <v>N Williams</v>
          </cell>
          <cell r="D69" t="str">
            <v>Trafford</v>
          </cell>
          <cell r="E69" t="str">
            <v>56.96m</v>
          </cell>
          <cell r="F69">
            <v>1998</v>
          </cell>
          <cell r="G69" t="str">
            <v>56.96m, N Williams ,Trafford, 1998</v>
          </cell>
        </row>
        <row r="70">
          <cell r="B70" t="str">
            <v>OCTATHLON</v>
          </cell>
          <cell r="C70" t="str">
            <v>R Bradley</v>
          </cell>
          <cell r="D70" t="str">
            <v>Chester &amp; EP</v>
          </cell>
          <cell r="E70">
            <v>4771</v>
          </cell>
          <cell r="F70">
            <v>1989</v>
          </cell>
          <cell r="G70" t="str">
            <v>4771, R Bradley ,Chester &amp; EP, 1989</v>
          </cell>
        </row>
        <row r="71">
          <cell r="B71" t="str">
            <v>PENTATHLON</v>
          </cell>
          <cell r="C71" t="str">
            <v>M Kindon</v>
          </cell>
          <cell r="D71" t="str">
            <v>Warrington</v>
          </cell>
          <cell r="E71">
            <v>2858</v>
          </cell>
          <cell r="F71">
            <v>2003</v>
          </cell>
          <cell r="G71" t="str">
            <v>2858, M Kindon ,Warrington, 2003</v>
          </cell>
        </row>
        <row r="73">
          <cell r="B73" t="str">
            <v>U15 MEN</v>
          </cell>
        </row>
        <row r="74">
          <cell r="B74" t="str">
            <v>EVENT</v>
          </cell>
          <cell r="C74" t="str">
            <v>ATHLETE</v>
          </cell>
          <cell r="D74" t="str">
            <v>CLUB</v>
          </cell>
          <cell r="E74" t="str">
            <v>PERFORMANCE</v>
          </cell>
          <cell r="F74" t="str">
            <v>YEAR</v>
          </cell>
        </row>
        <row r="75">
          <cell r="A75" t="str">
            <v>T49</v>
          </cell>
          <cell r="B75">
            <v>100</v>
          </cell>
          <cell r="C75" t="str">
            <v>J Goodall</v>
          </cell>
          <cell r="D75" t="str">
            <v>Wirral</v>
          </cell>
          <cell r="E75" t="str">
            <v>11.3s</v>
          </cell>
          <cell r="F75">
            <v>1983</v>
          </cell>
          <cell r="G75" t="str">
            <v>11.3s, J Goodall ,Wirral, 1983</v>
          </cell>
        </row>
        <row r="76">
          <cell r="A76" t="str">
            <v>T08</v>
          </cell>
          <cell r="B76">
            <v>200</v>
          </cell>
          <cell r="C76" t="str">
            <v>I Woolstencroft/L Clowes</v>
          </cell>
          <cell r="D76" t="str">
            <v>CNAC</v>
          </cell>
          <cell r="E76" t="str">
            <v>23.4s</v>
          </cell>
          <cell r="F76" t="str">
            <v>1988/2007</v>
          </cell>
          <cell r="G76" t="str">
            <v>23.4s, I Woolstencroft/L Clowes ,CNAC, 1988/2007</v>
          </cell>
        </row>
        <row r="77">
          <cell r="C77" t="str">
            <v>L Clowes</v>
          </cell>
          <cell r="D77" t="str">
            <v>CNAC</v>
          </cell>
          <cell r="F77">
            <v>2007</v>
          </cell>
          <cell r="G77" t="str">
            <v>, L Clowes ,CNAC, 2007</v>
          </cell>
        </row>
        <row r="78">
          <cell r="A78" t="str">
            <v>T38</v>
          </cell>
          <cell r="B78">
            <v>300</v>
          </cell>
          <cell r="C78" t="str">
            <v>T Baines</v>
          </cell>
          <cell r="D78" t="str">
            <v>Warrington</v>
          </cell>
          <cell r="E78" t="str">
            <v>37.67s</v>
          </cell>
          <cell r="F78">
            <v>2015</v>
          </cell>
          <cell r="G78" t="str">
            <v>37.67s, T Baines ,Warrington, 2015</v>
          </cell>
        </row>
        <row r="79">
          <cell r="B79">
            <v>400</v>
          </cell>
          <cell r="C79" t="str">
            <v>G Fell</v>
          </cell>
          <cell r="D79" t="str">
            <v>CEPAC</v>
          </cell>
          <cell r="E79" t="str">
            <v>51.8s</v>
          </cell>
          <cell r="F79">
            <v>1985</v>
          </cell>
          <cell r="G79" t="str">
            <v>51.8s, G Fell ,CEPAC, 1985</v>
          </cell>
        </row>
        <row r="80">
          <cell r="A80" t="str">
            <v>T45</v>
          </cell>
          <cell r="B80">
            <v>800</v>
          </cell>
          <cell r="C80" t="str">
            <v>J Birtles</v>
          </cell>
          <cell r="D80" t="str">
            <v>Halton &amp; Frodsham</v>
          </cell>
          <cell r="E80">
            <v>2.0301999999999998</v>
          </cell>
          <cell r="F80">
            <v>2015</v>
          </cell>
          <cell r="G80" t="str">
            <v>2.0302, J Birtles ,Halton &amp; Frodsham, 2015</v>
          </cell>
        </row>
        <row r="81">
          <cell r="A81" t="str">
            <v>T80</v>
          </cell>
          <cell r="B81">
            <v>1500</v>
          </cell>
          <cell r="C81" t="str">
            <v>B Mabon</v>
          </cell>
          <cell r="D81" t="str">
            <v>Stretford</v>
          </cell>
          <cell r="E81">
            <v>4.2</v>
          </cell>
          <cell r="F81">
            <v>1985</v>
          </cell>
          <cell r="G81" t="str">
            <v>4.2, B Mabon ,Stretford, 1985</v>
          </cell>
        </row>
        <row r="82">
          <cell r="A82" t="str">
            <v>T32</v>
          </cell>
          <cell r="B82" t="str">
            <v>80H</v>
          </cell>
          <cell r="C82" t="str">
            <v>N Petley</v>
          </cell>
          <cell r="D82" t="str">
            <v>Sale</v>
          </cell>
          <cell r="E82" t="str">
            <v>11.9s</v>
          </cell>
          <cell r="F82" t="str">
            <v>?</v>
          </cell>
          <cell r="G82" t="str">
            <v>11.9s, N Petley ,Sale, ?</v>
          </cell>
        </row>
        <row r="83">
          <cell r="A83" t="str">
            <v>F17</v>
          </cell>
          <cell r="B83" t="str">
            <v>LJ</v>
          </cell>
          <cell r="C83" t="str">
            <v>G Preston</v>
          </cell>
          <cell r="D83" t="str">
            <v>West Cheshire</v>
          </cell>
          <cell r="E83" t="str">
            <v>5.97m</v>
          </cell>
          <cell r="F83">
            <v>2005</v>
          </cell>
          <cell r="G83" t="str">
            <v>5.97m, G Preston ,West Cheshire, 2005</v>
          </cell>
        </row>
        <row r="84">
          <cell r="B84" t="str">
            <v>TJ</v>
          </cell>
          <cell r="C84" t="str">
            <v>J Edgereley</v>
          </cell>
          <cell r="D84" t="str">
            <v>Frodsham</v>
          </cell>
          <cell r="E84" t="str">
            <v>12.37m</v>
          </cell>
          <cell r="F84">
            <v>1989</v>
          </cell>
          <cell r="G84" t="str">
            <v>12.37m, J Edgereley ,Frodsham, 1989</v>
          </cell>
        </row>
        <row r="85">
          <cell r="B85" t="str">
            <v>PV</v>
          </cell>
          <cell r="C85" t="str">
            <v>J McMahon</v>
          </cell>
          <cell r="D85" t="str">
            <v>West Cheshire AC</v>
          </cell>
          <cell r="E85" t="str">
            <v>3.10m</v>
          </cell>
          <cell r="F85">
            <v>2012</v>
          </cell>
          <cell r="G85" t="str">
            <v>3.10m, J McMahon ,West Cheshire AC, 2012</v>
          </cell>
        </row>
        <row r="86">
          <cell r="A86" t="str">
            <v>F39</v>
          </cell>
          <cell r="B86" t="str">
            <v>HJ</v>
          </cell>
          <cell r="C86" t="str">
            <v>J Herrington</v>
          </cell>
          <cell r="D86" t="str">
            <v>Warrington</v>
          </cell>
          <cell r="E86" t="str">
            <v>1.78m</v>
          </cell>
          <cell r="F86">
            <v>2016</v>
          </cell>
          <cell r="G86" t="str">
            <v>1.78m, J Herrington ,Warrington, 2016</v>
          </cell>
        </row>
        <row r="87">
          <cell r="A87" t="str">
            <v>F56</v>
          </cell>
          <cell r="B87" t="str">
            <v>SHOT</v>
          </cell>
          <cell r="C87" t="str">
            <v>G Hyde</v>
          </cell>
          <cell r="D87" t="str">
            <v>West Cheshire</v>
          </cell>
          <cell r="E87" t="str">
            <v>14.14m</v>
          </cell>
          <cell r="F87">
            <v>2015</v>
          </cell>
          <cell r="G87" t="str">
            <v>14.14m, G Hyde ,West Cheshire, 2015</v>
          </cell>
        </row>
        <row r="88">
          <cell r="A88" t="str">
            <v>F27</v>
          </cell>
          <cell r="B88" t="str">
            <v>DISCUS</v>
          </cell>
          <cell r="C88" t="str">
            <v>S Bulley</v>
          </cell>
          <cell r="D88" t="str">
            <v>Wirral</v>
          </cell>
          <cell r="E88" t="str">
            <v>38.55m</v>
          </cell>
          <cell r="F88">
            <v>1996</v>
          </cell>
          <cell r="G88" t="str">
            <v>38.55m, S Bulley ,Wirral, 1996</v>
          </cell>
        </row>
        <row r="89">
          <cell r="A89" t="str">
            <v>F51</v>
          </cell>
          <cell r="B89" t="str">
            <v>JAVELIN</v>
          </cell>
          <cell r="C89" t="str">
            <v>P Rundle</v>
          </cell>
          <cell r="D89" t="str">
            <v>Warrington</v>
          </cell>
          <cell r="E89" t="str">
            <v>49.00m</v>
          </cell>
          <cell r="F89">
            <v>1979</v>
          </cell>
          <cell r="G89" t="str">
            <v>49.00m, P Rundle ,Warrington, 1979</v>
          </cell>
        </row>
        <row r="90">
          <cell r="A90" t="str">
            <v>F03</v>
          </cell>
          <cell r="B90" t="str">
            <v>HAMMER</v>
          </cell>
          <cell r="C90" t="str">
            <v>N Williams</v>
          </cell>
          <cell r="D90" t="str">
            <v>Trafford</v>
          </cell>
          <cell r="E90" t="str">
            <v>52.08m</v>
          </cell>
          <cell r="F90">
            <v>1996</v>
          </cell>
          <cell r="G90" t="str">
            <v>52.08m, N Williams ,Trafford, 1996</v>
          </cell>
        </row>
        <row r="91">
          <cell r="B91" t="str">
            <v>PENTATHLON</v>
          </cell>
          <cell r="C91" t="str">
            <v>S Alexander</v>
          </cell>
          <cell r="D91" t="str">
            <v>Trafford</v>
          </cell>
          <cell r="E91">
            <v>2735</v>
          </cell>
          <cell r="F91">
            <v>1999</v>
          </cell>
          <cell r="G91" t="str">
            <v>2735, S Alexander ,Trafford, 1999</v>
          </cell>
        </row>
        <row r="93">
          <cell r="B93" t="str">
            <v>U13 MEN</v>
          </cell>
        </row>
        <row r="94">
          <cell r="B94" t="str">
            <v>EVENT</v>
          </cell>
          <cell r="C94" t="str">
            <v>ATHLETE</v>
          </cell>
          <cell r="D94" t="str">
            <v>CLUB</v>
          </cell>
          <cell r="E94" t="str">
            <v>PERFORMANCE</v>
          </cell>
          <cell r="F94" t="str">
            <v>YEAR</v>
          </cell>
        </row>
        <row r="95">
          <cell r="A95" t="str">
            <v>T50</v>
          </cell>
          <cell r="B95">
            <v>100</v>
          </cell>
          <cell r="C95" t="str">
            <v>A Brackstone</v>
          </cell>
          <cell r="D95" t="str">
            <v>CNAC</v>
          </cell>
          <cell r="E95" t="str">
            <v>12.5s</v>
          </cell>
          <cell r="F95">
            <v>1991</v>
          </cell>
          <cell r="G95" t="str">
            <v>12.5s, A Brackstone ,CNAC, 1991</v>
          </cell>
        </row>
        <row r="96">
          <cell r="A96" t="str">
            <v>T07</v>
          </cell>
          <cell r="B96">
            <v>200</v>
          </cell>
          <cell r="C96" t="str">
            <v>A Norton</v>
          </cell>
          <cell r="D96" t="str">
            <v>Stoke</v>
          </cell>
          <cell r="E96" t="str">
            <v>25.3s</v>
          </cell>
          <cell r="F96">
            <v>2000</v>
          </cell>
          <cell r="G96" t="str">
            <v>25.3s, A Norton ,Stoke, 2000</v>
          </cell>
        </row>
        <row r="97">
          <cell r="A97" t="str">
            <v>T42</v>
          </cell>
          <cell r="B97">
            <v>800</v>
          </cell>
          <cell r="C97" t="str">
            <v>B Mabon</v>
          </cell>
          <cell r="D97" t="str">
            <v>Stretford</v>
          </cell>
          <cell r="E97">
            <v>2.0640000000000001</v>
          </cell>
          <cell r="F97">
            <v>1984</v>
          </cell>
          <cell r="G97" t="str">
            <v>2.064, B Mabon ,Stretford, 1984</v>
          </cell>
        </row>
        <row r="98">
          <cell r="A98" t="str">
            <v>T78</v>
          </cell>
          <cell r="B98">
            <v>1500</v>
          </cell>
          <cell r="C98" t="str">
            <v>D Cliffe</v>
          </cell>
          <cell r="D98" t="str">
            <v>Warrington</v>
          </cell>
          <cell r="E98">
            <v>4.4249999999999998</v>
          </cell>
          <cell r="F98">
            <v>2003</v>
          </cell>
          <cell r="G98" t="str">
            <v>4.425, D Cliffe ,Warrington, 2003</v>
          </cell>
        </row>
        <row r="99">
          <cell r="A99" t="str">
            <v>T30</v>
          </cell>
          <cell r="B99" t="str">
            <v>75H</v>
          </cell>
          <cell r="C99" t="str">
            <v>A Kirsopp</v>
          </cell>
          <cell r="D99" t="str">
            <v>Warrington</v>
          </cell>
          <cell r="E99" t="str">
            <v>12.5s</v>
          </cell>
          <cell r="F99">
            <v>2009</v>
          </cell>
          <cell r="G99" t="str">
            <v>12.5s, A Kirsopp ,Warrington, 2009</v>
          </cell>
        </row>
        <row r="100">
          <cell r="A100" t="str">
            <v>F16</v>
          </cell>
          <cell r="B100" t="str">
            <v>LJ</v>
          </cell>
          <cell r="C100" t="str">
            <v>S Walker</v>
          </cell>
          <cell r="D100" t="str">
            <v>CNAC</v>
          </cell>
          <cell r="E100" t="str">
            <v>4.80m</v>
          </cell>
          <cell r="F100">
            <v>1990</v>
          </cell>
          <cell r="G100" t="str">
            <v>4.80m, S Walker ,CNAC, 1990</v>
          </cell>
        </row>
        <row r="101">
          <cell r="A101" t="str">
            <v>F38</v>
          </cell>
          <cell r="B101" t="str">
            <v>HJ</v>
          </cell>
          <cell r="C101" t="str">
            <v>O Johnson</v>
          </cell>
          <cell r="D101" t="str">
            <v>Macclesfield</v>
          </cell>
          <cell r="E101" t="str">
            <v>1.45m</v>
          </cell>
          <cell r="F101">
            <v>2013</v>
          </cell>
          <cell r="G101" t="str">
            <v>1.45m, O Johnson ,Macclesfield, 2013</v>
          </cell>
        </row>
        <row r="102">
          <cell r="A102" t="str">
            <v>F55</v>
          </cell>
          <cell r="B102" t="str">
            <v>SHOT</v>
          </cell>
          <cell r="C102" t="str">
            <v>T Price</v>
          </cell>
          <cell r="D102" t="str">
            <v>Halton &amp; Frodsham</v>
          </cell>
          <cell r="E102" t="str">
            <v>9.17m</v>
          </cell>
          <cell r="F102">
            <v>2012</v>
          </cell>
          <cell r="G102" t="str">
            <v>9.17m, T Price ,Halton &amp; Frodsham, 2012</v>
          </cell>
        </row>
        <row r="103">
          <cell r="A103" t="str">
            <v>F26</v>
          </cell>
          <cell r="B103" t="str">
            <v>DISCUS</v>
          </cell>
          <cell r="C103" t="str">
            <v>E Ashman</v>
          </cell>
          <cell r="D103" t="str">
            <v>CNAC</v>
          </cell>
          <cell r="E103" t="str">
            <v>25.70m</v>
          </cell>
          <cell r="F103">
            <v>2012</v>
          </cell>
          <cell r="G103" t="str">
            <v>25.70m, E Ashman ,CNAC, 2012</v>
          </cell>
        </row>
        <row r="104">
          <cell r="A104" t="str">
            <v>F50</v>
          </cell>
          <cell r="B104" t="str">
            <v>JAVELIN</v>
          </cell>
          <cell r="C104" t="str">
            <v>James McMahon</v>
          </cell>
          <cell r="D104" t="str">
            <v>West Cheshire</v>
          </cell>
          <cell r="E104" t="str">
            <v>28.31m</v>
          </cell>
          <cell r="F104">
            <v>2010</v>
          </cell>
          <cell r="G104" t="str">
            <v>28.31m, James McMahon ,West Cheshire, 2010</v>
          </cell>
        </row>
        <row r="105">
          <cell r="B105" t="str">
            <v>PENTATHLON</v>
          </cell>
          <cell r="C105" t="str">
            <v>S Cordwell</v>
          </cell>
          <cell r="D105" t="str">
            <v>Stockport</v>
          </cell>
          <cell r="E105">
            <v>1102</v>
          </cell>
          <cell r="F105">
            <v>1997</v>
          </cell>
          <cell r="G105" t="str">
            <v>1102, S Cordwell ,Stockport, 1997</v>
          </cell>
        </row>
        <row r="107">
          <cell r="B107" t="str">
            <v>SENIOR WOMEN</v>
          </cell>
        </row>
        <row r="108">
          <cell r="B108" t="str">
            <v>EVENT</v>
          </cell>
          <cell r="C108" t="str">
            <v>ATHLETE</v>
          </cell>
          <cell r="D108" t="str">
            <v>CLUB</v>
          </cell>
          <cell r="E108" t="str">
            <v>PERFORMANCE</v>
          </cell>
          <cell r="F108" t="str">
            <v>YEAR</v>
          </cell>
        </row>
        <row r="109">
          <cell r="A109" t="str">
            <v>T13</v>
          </cell>
          <cell r="B109">
            <v>100</v>
          </cell>
          <cell r="C109" t="str">
            <v>H Jones</v>
          </cell>
          <cell r="D109" t="str">
            <v>Wigan &amp; D</v>
          </cell>
          <cell r="E109" t="str">
            <v>11.7s</v>
          </cell>
          <cell r="F109">
            <v>2012</v>
          </cell>
          <cell r="G109" t="str">
            <v>11.7s, H Jones ,Wigan &amp; D, 2012</v>
          </cell>
        </row>
        <row r="110">
          <cell r="A110" t="str">
            <v>T62</v>
          </cell>
          <cell r="B110">
            <v>200</v>
          </cell>
          <cell r="C110" t="str">
            <v>H Jones</v>
          </cell>
          <cell r="D110" t="str">
            <v>Wigan &amp; D</v>
          </cell>
          <cell r="E110" t="str">
            <v>24.0s</v>
          </cell>
          <cell r="F110">
            <v>2012</v>
          </cell>
          <cell r="G110" t="str">
            <v>24.0s, H Jones ,Wigan &amp; D, 2012</v>
          </cell>
        </row>
        <row r="111">
          <cell r="B111">
            <v>400</v>
          </cell>
          <cell r="C111" t="str">
            <v>A Carter</v>
          </cell>
          <cell r="D111" t="str">
            <v>Vale Royal</v>
          </cell>
          <cell r="E111" t="str">
            <v>56.3s</v>
          </cell>
          <cell r="F111">
            <v>2002</v>
          </cell>
          <cell r="G111" t="str">
            <v>56.3s, A Carter ,Vale Royal, 2002</v>
          </cell>
        </row>
        <row r="112">
          <cell r="B112">
            <v>800</v>
          </cell>
          <cell r="C112" t="str">
            <v>A Carter</v>
          </cell>
          <cell r="D112" t="str">
            <v>Vale Royal</v>
          </cell>
          <cell r="E112">
            <v>2.0859999999999999</v>
          </cell>
          <cell r="F112">
            <v>2002</v>
          </cell>
          <cell r="G112" t="str">
            <v>2.086, A Carter ,Vale Royal, 2002</v>
          </cell>
        </row>
        <row r="113">
          <cell r="B113">
            <v>1500</v>
          </cell>
          <cell r="C113" t="str">
            <v>A Carter</v>
          </cell>
          <cell r="D113" t="str">
            <v>Vale Royal</v>
          </cell>
          <cell r="E113">
            <v>4.2869999999999999</v>
          </cell>
          <cell r="F113">
            <v>2003</v>
          </cell>
          <cell r="G113" t="str">
            <v>4.287, A Carter ,Vale Royal, 2003</v>
          </cell>
        </row>
        <row r="114">
          <cell r="A114" t="str">
            <v>T20</v>
          </cell>
          <cell r="B114">
            <v>3000</v>
          </cell>
          <cell r="G114" t="str">
            <v xml:space="preserve">,  ,, </v>
          </cell>
        </row>
        <row r="115">
          <cell r="A115" t="str">
            <v>T54</v>
          </cell>
          <cell r="B115">
            <v>5000</v>
          </cell>
          <cell r="C115" t="str">
            <v>S Jones</v>
          </cell>
          <cell r="D115" t="str">
            <v>Macclesfield</v>
          </cell>
          <cell r="E115">
            <v>18.053999999999998</v>
          </cell>
          <cell r="F115">
            <v>2003</v>
          </cell>
          <cell r="G115" t="str">
            <v>18.054, S Jones ,Macclesfield, 2003</v>
          </cell>
        </row>
        <row r="116">
          <cell r="B116" t="str">
            <v>100H</v>
          </cell>
          <cell r="C116" t="str">
            <v>S Strong</v>
          </cell>
          <cell r="D116" t="str">
            <v>Stretford</v>
          </cell>
          <cell r="E116" t="str">
            <v>13.3s</v>
          </cell>
          <cell r="F116">
            <v>1984</v>
          </cell>
          <cell r="G116" t="str">
            <v>13.3s, S Strong ,Stretford, 1984</v>
          </cell>
        </row>
        <row r="117">
          <cell r="A117" t="str">
            <v>T70</v>
          </cell>
          <cell r="B117" t="str">
            <v>400H</v>
          </cell>
          <cell r="C117" t="str">
            <v>D Fryer</v>
          </cell>
          <cell r="D117" t="str">
            <v>Stretford</v>
          </cell>
          <cell r="E117" t="str">
            <v>60.0s</v>
          </cell>
          <cell r="F117">
            <v>1982</v>
          </cell>
          <cell r="G117" t="str">
            <v>60.0s, D Fryer ,Stretford, 1982</v>
          </cell>
        </row>
        <row r="118">
          <cell r="B118" t="str">
            <v>2000S/C</v>
          </cell>
          <cell r="C118" t="str">
            <v>Emily Brown</v>
          </cell>
          <cell r="D118" t="str">
            <v>Cardiff</v>
          </cell>
          <cell r="E118">
            <v>7.0730000000000004</v>
          </cell>
          <cell r="F118">
            <v>2010</v>
          </cell>
          <cell r="G118" t="str">
            <v>7.073, Emily Brown ,Cardiff, 2010</v>
          </cell>
        </row>
        <row r="119">
          <cell r="A119" t="str">
            <v>F54</v>
          </cell>
          <cell r="B119" t="str">
            <v>LJ</v>
          </cell>
          <cell r="C119" t="str">
            <v>J Boyd</v>
          </cell>
          <cell r="D119" t="str">
            <v>Frodsham</v>
          </cell>
          <cell r="E119" t="str">
            <v>5.79m</v>
          </cell>
          <cell r="F119">
            <v>1986</v>
          </cell>
          <cell r="G119" t="str">
            <v>5.79m, J Boyd ,Frodsham, 1986</v>
          </cell>
        </row>
        <row r="120">
          <cell r="B120" t="str">
            <v>TJ</v>
          </cell>
          <cell r="C120" t="str">
            <v>L James</v>
          </cell>
          <cell r="D120" t="str">
            <v>Sale</v>
          </cell>
          <cell r="E120" t="str">
            <v>12.53m</v>
          </cell>
          <cell r="F120">
            <v>2015</v>
          </cell>
          <cell r="G120" t="str">
            <v>12.53m, L James ,Sale, 2015</v>
          </cell>
        </row>
        <row r="121">
          <cell r="B121" t="str">
            <v>PV</v>
          </cell>
          <cell r="C121" t="str">
            <v>J Hynan</v>
          </cell>
          <cell r="D121" t="str">
            <v>Liverpool</v>
          </cell>
          <cell r="E121" t="str">
            <v>2.80m</v>
          </cell>
          <cell r="F121">
            <v>2000</v>
          </cell>
          <cell r="G121" t="str">
            <v>2.80m, J Hynan ,Liverpool, 2000</v>
          </cell>
        </row>
        <row r="122">
          <cell r="B122" t="str">
            <v>HJ</v>
          </cell>
          <cell r="C122" t="str">
            <v>S Bailiff</v>
          </cell>
          <cell r="D122" t="str">
            <v>CEPAC</v>
          </cell>
          <cell r="E122" t="str">
            <v>1.73m</v>
          </cell>
          <cell r="F122">
            <v>1986</v>
          </cell>
          <cell r="G122" t="str">
            <v>1.73m, S Bailiff ,CEPAC, 1986</v>
          </cell>
        </row>
        <row r="123">
          <cell r="A123" t="str">
            <v>F25</v>
          </cell>
          <cell r="B123" t="str">
            <v>SHOT</v>
          </cell>
          <cell r="C123" t="str">
            <v>K Smith</v>
          </cell>
          <cell r="D123" t="str">
            <v>Stoke</v>
          </cell>
          <cell r="E123" t="str">
            <v>12.16m</v>
          </cell>
          <cell r="F123">
            <v>1994</v>
          </cell>
          <cell r="G123" t="str">
            <v>12.16m, K Smith ,Stoke, 1994</v>
          </cell>
        </row>
        <row r="124">
          <cell r="B124" t="str">
            <v>DISCUS</v>
          </cell>
          <cell r="C124" t="str">
            <v>J Kelly</v>
          </cell>
          <cell r="D124" t="str">
            <v>Trafford</v>
          </cell>
          <cell r="E124" t="str">
            <v>40.05m</v>
          </cell>
          <cell r="F124">
            <v>2006</v>
          </cell>
          <cell r="G124" t="str">
            <v>40.05m, J Kelly ,Trafford, 2006</v>
          </cell>
        </row>
        <row r="125">
          <cell r="A125" t="str">
            <v>F34</v>
          </cell>
          <cell r="B125" t="str">
            <v>JAVELIN</v>
          </cell>
          <cell r="C125" t="str">
            <v>D Bentley</v>
          </cell>
          <cell r="D125" t="str">
            <v>Sale</v>
          </cell>
          <cell r="E125" t="str">
            <v>44.10m</v>
          </cell>
          <cell r="F125">
            <v>2013</v>
          </cell>
          <cell r="G125" t="str">
            <v>44.10m, D Bentley ,Sale, 2013</v>
          </cell>
        </row>
        <row r="126">
          <cell r="A126" t="str">
            <v>F05</v>
          </cell>
          <cell r="B126" t="str">
            <v>HAMMER</v>
          </cell>
          <cell r="C126" t="str">
            <v>L Morgan</v>
          </cell>
          <cell r="D126" t="str">
            <v>Liverpool H</v>
          </cell>
          <cell r="E126" t="str">
            <v>46.75m</v>
          </cell>
          <cell r="F126">
            <v>2004</v>
          </cell>
          <cell r="G126" t="str">
            <v>46.75m, L Morgan ,Liverpool H, 2004</v>
          </cell>
        </row>
        <row r="127">
          <cell r="B127" t="str">
            <v>HEPTATHLON</v>
          </cell>
          <cell r="C127" t="str">
            <v>S Cull</v>
          </cell>
          <cell r="D127" t="str">
            <v>?</v>
          </cell>
          <cell r="E127">
            <v>4360</v>
          </cell>
          <cell r="F127">
            <v>1994</v>
          </cell>
          <cell r="G127" t="str">
            <v>4360, S Cull ,?, 1994</v>
          </cell>
        </row>
        <row r="129">
          <cell r="B129" t="str">
            <v>JUNIOR WOMEN</v>
          </cell>
        </row>
        <row r="130">
          <cell r="B130" t="str">
            <v>EVENT</v>
          </cell>
          <cell r="C130" t="str">
            <v>ATHLETE</v>
          </cell>
          <cell r="D130" t="str">
            <v>CLUB</v>
          </cell>
          <cell r="E130" t="str">
            <v>PERFORMANCE</v>
          </cell>
          <cell r="F130" t="str">
            <v>YEAR</v>
          </cell>
        </row>
        <row r="131">
          <cell r="A131" t="str">
            <v>T12</v>
          </cell>
          <cell r="B131">
            <v>100</v>
          </cell>
          <cell r="C131" t="str">
            <v>L Lightfoot</v>
          </cell>
          <cell r="D131" t="str">
            <v>Stoke</v>
          </cell>
          <cell r="E131" t="str">
            <v>12.1s</v>
          </cell>
          <cell r="F131">
            <v>2000</v>
          </cell>
          <cell r="G131" t="str">
            <v>12.1s, L Lightfoot ,Stoke, 2000</v>
          </cell>
        </row>
        <row r="132">
          <cell r="A132" t="str">
            <v>T61</v>
          </cell>
          <cell r="B132">
            <v>200</v>
          </cell>
          <cell r="C132" t="str">
            <v>A McMahon</v>
          </cell>
          <cell r="D132" t="str">
            <v>West Cheshire</v>
          </cell>
          <cell r="E132" t="str">
            <v>25.31s</v>
          </cell>
          <cell r="F132">
            <v>2014</v>
          </cell>
          <cell r="G132" t="str">
            <v>25.31s, A McMahon ,West Cheshire, 2014</v>
          </cell>
        </row>
        <row r="133">
          <cell r="A133" t="str">
            <v>T40</v>
          </cell>
          <cell r="B133">
            <v>400</v>
          </cell>
          <cell r="C133" t="str">
            <v>S Bundy-Davies</v>
          </cell>
          <cell r="D133" t="str">
            <v>UA</v>
          </cell>
          <cell r="E133" t="str">
            <v>57.8s</v>
          </cell>
          <cell r="F133">
            <v>2012</v>
          </cell>
          <cell r="G133" t="str">
            <v>57.8s, S Bundy-Davies ,UA, 2012</v>
          </cell>
        </row>
        <row r="134">
          <cell r="A134" t="str">
            <v>T73</v>
          </cell>
          <cell r="B134">
            <v>800</v>
          </cell>
          <cell r="C134" t="str">
            <v>S Stockton</v>
          </cell>
          <cell r="D134" t="str">
            <v>Vale Royal</v>
          </cell>
          <cell r="E134">
            <v>2.1190000000000002</v>
          </cell>
          <cell r="F134">
            <v>2007</v>
          </cell>
          <cell r="G134" t="str">
            <v>2.119, S Stockton ,Vale Royal, 2007</v>
          </cell>
        </row>
        <row r="135">
          <cell r="A135" t="str">
            <v>T02</v>
          </cell>
          <cell r="B135">
            <v>1500</v>
          </cell>
          <cell r="C135" t="str">
            <v>A Carter</v>
          </cell>
          <cell r="D135" t="str">
            <v>Vale Royal</v>
          </cell>
          <cell r="E135">
            <v>4.2666000000000004</v>
          </cell>
          <cell r="F135">
            <v>1999</v>
          </cell>
          <cell r="G135" t="str">
            <v>4.2666, A Carter ,Vale Royal, 1999</v>
          </cell>
        </row>
        <row r="136">
          <cell r="A136" t="str">
            <v>T19</v>
          </cell>
          <cell r="B136">
            <v>3000</v>
          </cell>
          <cell r="C136" t="str">
            <v>H Weedall</v>
          </cell>
          <cell r="D136" t="str">
            <v>Vale Royal</v>
          </cell>
          <cell r="E136">
            <v>10.305999999999999</v>
          </cell>
          <cell r="F136">
            <v>2007</v>
          </cell>
          <cell r="G136" t="str">
            <v>10.306, H Weedall ,Vale Royal, 2007</v>
          </cell>
        </row>
        <row r="137">
          <cell r="A137" t="str">
            <v>T53</v>
          </cell>
          <cell r="B137">
            <v>5000</v>
          </cell>
          <cell r="G137" t="str">
            <v xml:space="preserve">,  ,, </v>
          </cell>
        </row>
        <row r="138">
          <cell r="B138" t="str">
            <v>2000S/C</v>
          </cell>
          <cell r="C138" t="str">
            <v>D Wallis</v>
          </cell>
          <cell r="D138" t="str">
            <v>Macclesfield H</v>
          </cell>
          <cell r="E138">
            <v>7.1459999999999999</v>
          </cell>
          <cell r="F138">
            <v>2012</v>
          </cell>
          <cell r="G138" t="str">
            <v>7.146, D Wallis ,Macclesfield H, 2012</v>
          </cell>
        </row>
        <row r="139">
          <cell r="A139" t="str">
            <v>T33</v>
          </cell>
          <cell r="B139" t="str">
            <v>100H</v>
          </cell>
          <cell r="C139" t="str">
            <v>K Read</v>
          </cell>
          <cell r="D139" t="str">
            <v>Liverpool H</v>
          </cell>
          <cell r="E139" t="str">
            <v>15.0s</v>
          </cell>
          <cell r="F139" t="str">
            <v>2003&amp;2004</v>
          </cell>
          <cell r="G139" t="str">
            <v>15.0s, K Read ,Liverpool H, 2003&amp;2004</v>
          </cell>
        </row>
        <row r="140">
          <cell r="B140" t="str">
            <v>400H</v>
          </cell>
          <cell r="C140" t="str">
            <v>S Murray</v>
          </cell>
          <cell r="D140" t="str">
            <v>Macclesfield</v>
          </cell>
          <cell r="E140" t="str">
            <v>65.2s</v>
          </cell>
          <cell r="F140">
            <v>2003</v>
          </cell>
          <cell r="G140" t="str">
            <v>65.2s, S Murray ,Macclesfield, 2003</v>
          </cell>
        </row>
        <row r="141">
          <cell r="A141" t="str">
            <v>F53</v>
          </cell>
          <cell r="B141" t="str">
            <v>LJ</v>
          </cell>
          <cell r="C141" t="str">
            <v>S Kleynhans</v>
          </cell>
          <cell r="D141" t="str">
            <v>Macclesfield</v>
          </cell>
          <cell r="E141" t="str">
            <v>5.43m</v>
          </cell>
          <cell r="F141">
            <v>2008</v>
          </cell>
          <cell r="G141" t="str">
            <v>5.43m, S Kleynhans ,Macclesfield, 2008</v>
          </cell>
        </row>
        <row r="142">
          <cell r="A142" t="str">
            <v>F36</v>
          </cell>
          <cell r="B142" t="str">
            <v>TJ</v>
          </cell>
          <cell r="C142" t="str">
            <v>H Hewitson</v>
          </cell>
          <cell r="D142" t="str">
            <v>Vale Royal</v>
          </cell>
          <cell r="E142" t="str">
            <v>11.80m</v>
          </cell>
          <cell r="F142">
            <v>2007</v>
          </cell>
          <cell r="G142" t="str">
            <v>11.80m, H Hewitson ,Vale Royal, 2007</v>
          </cell>
        </row>
        <row r="143">
          <cell r="A143" t="str">
            <v>F08</v>
          </cell>
          <cell r="B143" t="str">
            <v>PV</v>
          </cell>
          <cell r="C143" t="str">
            <v>J Hughes</v>
          </cell>
          <cell r="D143" t="str">
            <v>Macclesfield</v>
          </cell>
          <cell r="E143" t="str">
            <v>3.30m</v>
          </cell>
          <cell r="F143">
            <v>2012</v>
          </cell>
          <cell r="G143" t="str">
            <v>3.30m, J Hughes ,Macclesfield, 2012</v>
          </cell>
        </row>
        <row r="144">
          <cell r="B144" t="str">
            <v>HJ</v>
          </cell>
          <cell r="C144" t="str">
            <v>C Wright</v>
          </cell>
          <cell r="D144" t="str">
            <v>Liverpool</v>
          </cell>
          <cell r="E144" t="str">
            <v>1.73m</v>
          </cell>
          <cell r="F144">
            <v>2002</v>
          </cell>
          <cell r="G144" t="str">
            <v>1.73m, C Wright ,Liverpool, 2002</v>
          </cell>
        </row>
        <row r="145">
          <cell r="A145" t="str">
            <v>F24</v>
          </cell>
          <cell r="B145" t="str">
            <v>SHOT</v>
          </cell>
          <cell r="C145" t="str">
            <v>L Morgan</v>
          </cell>
          <cell r="D145" t="str">
            <v>Vale Royal</v>
          </cell>
          <cell r="E145" t="str">
            <v>12.98m</v>
          </cell>
          <cell r="F145">
            <v>2002</v>
          </cell>
          <cell r="G145" t="str">
            <v>12.98m, L Morgan ,Vale Royal, 2002</v>
          </cell>
        </row>
        <row r="146">
          <cell r="A146" t="str">
            <v>F32</v>
          </cell>
          <cell r="B146" t="str">
            <v>DISCUS</v>
          </cell>
          <cell r="C146" t="str">
            <v>J Pyatt</v>
          </cell>
          <cell r="D146" t="str">
            <v>Liverpool P&amp;S</v>
          </cell>
          <cell r="E146" t="str">
            <v>41.54m</v>
          </cell>
          <cell r="F146">
            <v>2016</v>
          </cell>
          <cell r="G146" t="str">
            <v>41.54m, J Pyatt ,Liverpool P&amp;S, 2016</v>
          </cell>
        </row>
        <row r="147">
          <cell r="A147" t="str">
            <v>F42</v>
          </cell>
          <cell r="B147" t="str">
            <v>JAVELIN</v>
          </cell>
          <cell r="C147" t="str">
            <v>D Bentley</v>
          </cell>
          <cell r="D147" t="str">
            <v>Sale</v>
          </cell>
          <cell r="E147" t="str">
            <v>42.90m</v>
          </cell>
          <cell r="F147">
            <v>2010</v>
          </cell>
          <cell r="G147" t="str">
            <v>42.90m, D Bentley ,Sale, 2010</v>
          </cell>
        </row>
        <row r="148">
          <cell r="B148" t="str">
            <v>HAMMER</v>
          </cell>
          <cell r="C148" t="str">
            <v>J Potter</v>
          </cell>
          <cell r="D148" t="str">
            <v>West Cheshire AC</v>
          </cell>
          <cell r="E148" t="str">
            <v>36.71m</v>
          </cell>
          <cell r="F148">
            <v>2012</v>
          </cell>
          <cell r="G148" t="str">
            <v>36.71m, J Potter ,West Cheshire AC, 2012</v>
          </cell>
        </row>
        <row r="149">
          <cell r="B149" t="str">
            <v>HEPTATHLON</v>
          </cell>
          <cell r="C149" t="str">
            <v>?S Klynhans</v>
          </cell>
          <cell r="D149" t="str">
            <v>Macclesfield</v>
          </cell>
          <cell r="E149">
            <v>4195</v>
          </cell>
          <cell r="F149">
            <v>2008</v>
          </cell>
          <cell r="G149" t="str">
            <v>4195, ?S Klynhans ,Macclesfield, 2008</v>
          </cell>
        </row>
        <row r="151">
          <cell r="B151" t="str">
            <v>U17 WOMEN</v>
          </cell>
        </row>
        <row r="152">
          <cell r="B152" t="str">
            <v>EVENT</v>
          </cell>
          <cell r="C152" t="str">
            <v>ATHLETE</v>
          </cell>
          <cell r="D152" t="str">
            <v>CLUB</v>
          </cell>
          <cell r="E152" t="str">
            <v>PERFORMANCE</v>
          </cell>
          <cell r="F152" t="str">
            <v>YEAR</v>
          </cell>
        </row>
        <row r="153">
          <cell r="A153" t="str">
            <v>T11</v>
          </cell>
          <cell r="B153">
            <v>100</v>
          </cell>
          <cell r="C153" t="str">
            <v>A McLelland</v>
          </cell>
          <cell r="D153" t="str">
            <v>Stretford</v>
          </cell>
          <cell r="E153" t="str">
            <v>12.0s</v>
          </cell>
          <cell r="F153">
            <v>1975</v>
          </cell>
          <cell r="G153" t="str">
            <v>12.0s, A McLelland ,Stretford, 1975</v>
          </cell>
        </row>
        <row r="154">
          <cell r="A154" t="str">
            <v>T63</v>
          </cell>
          <cell r="B154">
            <v>200</v>
          </cell>
          <cell r="C154" t="str">
            <v>S Minshull/H Jones</v>
          </cell>
          <cell r="D154" t="str">
            <v>CNAC/Vale Royal</v>
          </cell>
          <cell r="E154" t="str">
            <v>25.0s</v>
          </cell>
          <cell r="F154" t="str">
            <v>?/2004</v>
          </cell>
          <cell r="G154" t="str">
            <v>25.0s, S Minshull/H Jones ,CNAC/Vale Royal, ?/2004</v>
          </cell>
        </row>
        <row r="155">
          <cell r="C155" t="str">
            <v>H Jones</v>
          </cell>
          <cell r="D155" t="str">
            <v>Vale Royal</v>
          </cell>
          <cell r="F155">
            <v>2004</v>
          </cell>
          <cell r="G155" t="str">
            <v>, H Jones ,Vale Royal, 2004</v>
          </cell>
        </row>
        <row r="156">
          <cell r="A156" t="str">
            <v>T37</v>
          </cell>
          <cell r="B156">
            <v>300</v>
          </cell>
          <cell r="C156" t="str">
            <v>C McAulay</v>
          </cell>
          <cell r="D156" t="str">
            <v>Warrington</v>
          </cell>
          <cell r="E156" t="str">
            <v>40.25s</v>
          </cell>
          <cell r="F156">
            <v>2014</v>
          </cell>
          <cell r="G156" t="str">
            <v>40.25s, C McAulay ,Warrington, 2014</v>
          </cell>
        </row>
        <row r="157">
          <cell r="A157" t="str">
            <v>T72</v>
          </cell>
          <cell r="B157">
            <v>800</v>
          </cell>
          <cell r="C157" t="str">
            <v>R Craigie</v>
          </cell>
          <cell r="D157" t="str">
            <v>Vale Royal</v>
          </cell>
          <cell r="E157">
            <v>2.1030000000000002</v>
          </cell>
          <cell r="F157">
            <v>2008</v>
          </cell>
          <cell r="G157" t="str">
            <v>2.103, R Craigie ,Vale Royal, 2008</v>
          </cell>
        </row>
        <row r="158">
          <cell r="A158" t="str">
            <v>T01</v>
          </cell>
          <cell r="B158">
            <v>1500</v>
          </cell>
          <cell r="C158" t="str">
            <v>J Knowles-Jones</v>
          </cell>
          <cell r="D158" t="str">
            <v>Warrington</v>
          </cell>
          <cell r="E158">
            <v>4.3140000000000001</v>
          </cell>
          <cell r="F158">
            <v>2013</v>
          </cell>
          <cell r="G158" t="str">
            <v>4.314, J Knowles-Jones ,Warrington, 2013</v>
          </cell>
        </row>
        <row r="159">
          <cell r="A159" t="str">
            <v>T18</v>
          </cell>
          <cell r="B159">
            <v>3000</v>
          </cell>
          <cell r="C159" t="str">
            <v>R Craigie</v>
          </cell>
          <cell r="D159" t="str">
            <v>Vale Royal</v>
          </cell>
          <cell r="E159">
            <v>10.076000000000001</v>
          </cell>
          <cell r="F159">
            <v>2007</v>
          </cell>
          <cell r="G159" t="str">
            <v>10.076, R Craigie ,Vale Royal, 2007</v>
          </cell>
        </row>
        <row r="160">
          <cell r="A160" t="str">
            <v>T31</v>
          </cell>
          <cell r="B160" t="str">
            <v>80H</v>
          </cell>
          <cell r="C160" t="str">
            <v>N Murray</v>
          </cell>
          <cell r="D160" t="str">
            <v>CNAC</v>
          </cell>
          <cell r="E160" t="str">
            <v>11.6s</v>
          </cell>
          <cell r="F160">
            <v>1992</v>
          </cell>
          <cell r="G160" t="str">
            <v>11.6s, N Murray ,CNAC, 1992</v>
          </cell>
        </row>
        <row r="161">
          <cell r="A161" t="str">
            <v>T71</v>
          </cell>
          <cell r="B161" t="str">
            <v>300H</v>
          </cell>
          <cell r="C161" t="str">
            <v>C Esegbona</v>
          </cell>
          <cell r="D161" t="str">
            <v>Stoke</v>
          </cell>
          <cell r="E161" t="str">
            <v>44.52s</v>
          </cell>
          <cell r="F161">
            <v>2015</v>
          </cell>
          <cell r="G161" t="str">
            <v>44.52s, C Esegbona ,Stoke, 2015</v>
          </cell>
        </row>
        <row r="162">
          <cell r="A162" t="str">
            <v>T68</v>
          </cell>
          <cell r="B162" t="str">
            <v>1500S/C</v>
          </cell>
          <cell r="C162" t="str">
            <v>D Wallis</v>
          </cell>
          <cell r="D162" t="str">
            <v>Macclesfield</v>
          </cell>
          <cell r="E162">
            <v>5.1159999999999997</v>
          </cell>
          <cell r="F162">
            <v>2011</v>
          </cell>
          <cell r="G162" t="str">
            <v>5.116, D Wallis ,Macclesfield, 2011</v>
          </cell>
        </row>
        <row r="163">
          <cell r="A163" t="str">
            <v>F52</v>
          </cell>
          <cell r="B163" t="str">
            <v>LJ</v>
          </cell>
          <cell r="C163" t="str">
            <v>L Venables</v>
          </cell>
          <cell r="D163" t="str">
            <v>Sale</v>
          </cell>
          <cell r="E163" t="str">
            <v>5.64m</v>
          </cell>
          <cell r="F163">
            <v>1985</v>
          </cell>
          <cell r="G163" t="str">
            <v>5.64m, L Venables ,Sale, 1985</v>
          </cell>
        </row>
        <row r="164">
          <cell r="A164" t="str">
            <v>F35</v>
          </cell>
          <cell r="B164" t="str">
            <v>TJ</v>
          </cell>
          <cell r="C164" t="str">
            <v>A Williams</v>
          </cell>
          <cell r="D164" t="str">
            <v>Sale</v>
          </cell>
          <cell r="E164" t="str">
            <v>11.47m</v>
          </cell>
          <cell r="F164">
            <v>2014</v>
          </cell>
          <cell r="G164" t="str">
            <v>11.47m, A Williams ,Sale, 2014</v>
          </cell>
        </row>
        <row r="165">
          <cell r="A165" t="str">
            <v>F29</v>
          </cell>
          <cell r="B165" t="str">
            <v>HJ</v>
          </cell>
          <cell r="C165" t="str">
            <v>C Hughes</v>
          </cell>
          <cell r="D165" t="str">
            <v>Warrington</v>
          </cell>
          <cell r="E165" t="str">
            <v>1.85m??</v>
          </cell>
          <cell r="F165">
            <v>1987</v>
          </cell>
          <cell r="G165" t="str">
            <v>1.85m??, C Hughes ,Warrington, 1987</v>
          </cell>
        </row>
        <row r="166">
          <cell r="A166" t="str">
            <v>F07</v>
          </cell>
          <cell r="B166" t="str">
            <v>PV</v>
          </cell>
          <cell r="C166" t="str">
            <v>G Pickles</v>
          </cell>
          <cell r="D166" t="str">
            <v>CNAC</v>
          </cell>
          <cell r="E166" t="str">
            <v>3.00m</v>
          </cell>
          <cell r="F166">
            <v>2012</v>
          </cell>
          <cell r="G166" t="str">
            <v>3.00m, G Pickles ,CNAC, 2012</v>
          </cell>
        </row>
        <row r="167">
          <cell r="A167" t="str">
            <v>F15</v>
          </cell>
          <cell r="B167" t="str">
            <v>SHOT</v>
          </cell>
          <cell r="C167" t="str">
            <v>K Baker</v>
          </cell>
          <cell r="D167" t="str">
            <v>West Cheshire</v>
          </cell>
          <cell r="E167" t="str">
            <v>10.86m</v>
          </cell>
          <cell r="F167">
            <v>2012</v>
          </cell>
          <cell r="G167" t="str">
            <v>10.86m, K Baker ,West Cheshire, 2012</v>
          </cell>
        </row>
        <row r="168">
          <cell r="A168" t="str">
            <v>F20</v>
          </cell>
          <cell r="B168" t="str">
            <v>DISCUS</v>
          </cell>
          <cell r="C168" t="str">
            <v>K Smith</v>
          </cell>
          <cell r="D168" t="str">
            <v>Stoke</v>
          </cell>
          <cell r="E168" t="str">
            <v>38.28m</v>
          </cell>
          <cell r="F168">
            <v>1990</v>
          </cell>
          <cell r="G168" t="str">
            <v>38.28m, K Smith ,Stoke, 1990</v>
          </cell>
        </row>
        <row r="169">
          <cell r="A169" t="str">
            <v>F33</v>
          </cell>
          <cell r="B169" t="str">
            <v>JAVELIN</v>
          </cell>
          <cell r="C169" t="str">
            <v>D Bentley</v>
          </cell>
          <cell r="D169" t="str">
            <v>Sale</v>
          </cell>
          <cell r="E169" t="str">
            <v>42.54m</v>
          </cell>
          <cell r="F169">
            <v>2009</v>
          </cell>
          <cell r="G169" t="str">
            <v>42.54m, D Bentley ,Sale, 2009</v>
          </cell>
        </row>
        <row r="170">
          <cell r="A170" t="str">
            <v>F04</v>
          </cell>
          <cell r="B170" t="str">
            <v>HAMMER</v>
          </cell>
          <cell r="C170" t="str">
            <v>A Barton</v>
          </cell>
          <cell r="D170" t="str">
            <v>Sale</v>
          </cell>
          <cell r="E170" t="str">
            <v>30.64m</v>
          </cell>
          <cell r="F170">
            <v>2009</v>
          </cell>
          <cell r="G170" t="str">
            <v>30.64m, A Barton ,Sale, 2009</v>
          </cell>
        </row>
        <row r="171">
          <cell r="B171" t="str">
            <v>HEPTATHLON</v>
          </cell>
          <cell r="C171" t="str">
            <v>O Montez Brown</v>
          </cell>
          <cell r="D171" t="str">
            <v>West Cheshire</v>
          </cell>
          <cell r="E171">
            <v>4044</v>
          </cell>
          <cell r="F171">
            <v>2011</v>
          </cell>
          <cell r="G171" t="str">
            <v>4044, O Montez Brown ,West Cheshire, 2011</v>
          </cell>
        </row>
        <row r="172">
          <cell r="B172" t="str">
            <v>PENTATHLON</v>
          </cell>
          <cell r="C172" t="str">
            <v>S Fraser</v>
          </cell>
          <cell r="D172" t="str">
            <v>Wigan</v>
          </cell>
          <cell r="E172">
            <v>2846</v>
          </cell>
          <cell r="F172">
            <v>2008</v>
          </cell>
          <cell r="G172" t="str">
            <v>2846, S Fraser ,Wigan, 2008</v>
          </cell>
        </row>
        <row r="174">
          <cell r="B174" t="str">
            <v>U15 WOMEN</v>
          </cell>
        </row>
        <row r="175">
          <cell r="B175" t="str">
            <v>EVENT</v>
          </cell>
          <cell r="C175" t="str">
            <v>ATHLETE</v>
          </cell>
          <cell r="D175" t="str">
            <v>CLUB</v>
          </cell>
          <cell r="E175" t="str">
            <v>PERFORMANCE</v>
          </cell>
          <cell r="F175" t="str">
            <v>YEAR</v>
          </cell>
        </row>
        <row r="176">
          <cell r="A176" t="str">
            <v>T48</v>
          </cell>
          <cell r="B176">
            <v>100</v>
          </cell>
          <cell r="C176" t="str">
            <v>V Brackstone</v>
          </cell>
          <cell r="D176" t="str">
            <v>Stoke</v>
          </cell>
          <cell r="E176" t="str">
            <v>12.2s</v>
          </cell>
          <cell r="F176">
            <v>1994</v>
          </cell>
          <cell r="G176" t="str">
            <v>12.2s, V Brackstone ,Stoke, 1994</v>
          </cell>
        </row>
        <row r="177">
          <cell r="A177" t="str">
            <v>T06</v>
          </cell>
          <cell r="B177">
            <v>200</v>
          </cell>
          <cell r="C177" t="str">
            <v>N Sutton</v>
          </cell>
          <cell r="D177" t="str">
            <v>Wigan</v>
          </cell>
          <cell r="E177" t="str">
            <v>25.3s</v>
          </cell>
          <cell r="F177">
            <v>1988</v>
          </cell>
          <cell r="G177" t="str">
            <v>25.3s, N Sutton ,Wigan, 1988</v>
          </cell>
        </row>
        <row r="178">
          <cell r="A178" t="str">
            <v>T44</v>
          </cell>
          <cell r="B178">
            <v>800</v>
          </cell>
          <cell r="C178" t="str">
            <v>L McCabe</v>
          </cell>
          <cell r="D178" t="str">
            <v>Vale Royal</v>
          </cell>
          <cell r="E178">
            <v>2.17</v>
          </cell>
          <cell r="F178">
            <v>1994</v>
          </cell>
          <cell r="G178" t="str">
            <v>2.17, L McCabe ,Vale Royal, 1994</v>
          </cell>
        </row>
        <row r="179">
          <cell r="A179" t="str">
            <v>T79</v>
          </cell>
          <cell r="B179">
            <v>1500</v>
          </cell>
          <cell r="C179" t="str">
            <v>K Lowery</v>
          </cell>
          <cell r="D179" t="str">
            <v>Macclesfield</v>
          </cell>
          <cell r="E179">
            <v>4.4344000000000001</v>
          </cell>
          <cell r="F179">
            <v>2013</v>
          </cell>
          <cell r="G179" t="str">
            <v>4.4344, K Lowery ,Macclesfield, 2013</v>
          </cell>
        </row>
        <row r="180">
          <cell r="A180" t="str">
            <v>T29</v>
          </cell>
          <cell r="B180" t="str">
            <v>75H</v>
          </cell>
          <cell r="C180" t="str">
            <v>E Makin</v>
          </cell>
          <cell r="D180" t="str">
            <v>Warrington</v>
          </cell>
          <cell r="E180" t="str">
            <v>11.5s</v>
          </cell>
          <cell r="F180">
            <v>2000</v>
          </cell>
          <cell r="G180" t="str">
            <v>11.5s, E Makin ,Warrington, 2000</v>
          </cell>
        </row>
        <row r="181">
          <cell r="A181" t="str">
            <v>F28</v>
          </cell>
          <cell r="B181" t="str">
            <v>LJ</v>
          </cell>
          <cell r="C181" t="str">
            <v>A Williams</v>
          </cell>
          <cell r="D181" t="str">
            <v>Sale</v>
          </cell>
          <cell r="E181" t="str">
            <v>5.39m</v>
          </cell>
          <cell r="F181">
            <v>2012</v>
          </cell>
          <cell r="G181" t="str">
            <v>5.39m, A Williams ,Sale, 2012</v>
          </cell>
        </row>
        <row r="182">
          <cell r="B182" t="str">
            <v>TJ</v>
          </cell>
          <cell r="C182" t="str">
            <v>Olivia Montez-Brown</v>
          </cell>
          <cell r="D182" t="str">
            <v>West Cheshire</v>
          </cell>
          <cell r="E182" t="str">
            <v>10.44m</v>
          </cell>
          <cell r="F182">
            <v>2010</v>
          </cell>
          <cell r="G182" t="str">
            <v>10.44m, Olivia Montez-Brown ,West Cheshire, 2010</v>
          </cell>
        </row>
        <row r="183">
          <cell r="A183" t="str">
            <v>F49</v>
          </cell>
          <cell r="B183" t="str">
            <v>HJ</v>
          </cell>
          <cell r="C183" t="str">
            <v>Aylish Mackezie</v>
          </cell>
          <cell r="D183" t="str">
            <v>Liverpool</v>
          </cell>
          <cell r="E183" t="str">
            <v>1.61m</v>
          </cell>
          <cell r="F183">
            <v>2010</v>
          </cell>
          <cell r="G183" t="str">
            <v>1.61m, Aylish Mackezie ,Liverpool, 2010</v>
          </cell>
        </row>
        <row r="184">
          <cell r="A184" t="str">
            <v>F06</v>
          </cell>
          <cell r="B184" t="str">
            <v>PV</v>
          </cell>
          <cell r="C184" t="str">
            <v>M Waters</v>
          </cell>
          <cell r="D184" t="str">
            <v>Sale</v>
          </cell>
          <cell r="E184" t="str">
            <v>2.75m</v>
          </cell>
          <cell r="F184">
            <v>2015</v>
          </cell>
          <cell r="G184" t="str">
            <v>2.75m, M Waters ,Sale, 2015</v>
          </cell>
        </row>
        <row r="185">
          <cell r="A185" t="str">
            <v>F14</v>
          </cell>
          <cell r="B185" t="str">
            <v>SHOT</v>
          </cell>
          <cell r="C185" t="str">
            <v>Kelly Baker</v>
          </cell>
          <cell r="D185" t="str">
            <v>West Cheshire</v>
          </cell>
          <cell r="E185" t="str">
            <v>10.97m</v>
          </cell>
          <cell r="F185">
            <v>2010</v>
          </cell>
          <cell r="G185" t="str">
            <v>10.97m, Kelly Baker ,West Cheshire, 2010</v>
          </cell>
        </row>
        <row r="186">
          <cell r="A186" t="str">
            <v>F19</v>
          </cell>
          <cell r="B186" t="str">
            <v>DISCUS</v>
          </cell>
          <cell r="C186" t="str">
            <v>K Quinn</v>
          </cell>
          <cell r="D186" t="str">
            <v>Frodsham</v>
          </cell>
          <cell r="E186" t="str">
            <v>32.76m</v>
          </cell>
          <cell r="F186">
            <v>1998</v>
          </cell>
          <cell r="G186" t="str">
            <v>32.76m, K Quinn ,Frodsham, 1998</v>
          </cell>
        </row>
        <row r="187">
          <cell r="A187" t="str">
            <v>F41</v>
          </cell>
          <cell r="B187" t="str">
            <v>JAVELIN</v>
          </cell>
          <cell r="C187" t="str">
            <v>E Howe</v>
          </cell>
          <cell r="D187" t="str">
            <v>West Cheshire</v>
          </cell>
          <cell r="E187" t="str">
            <v>37.88m</v>
          </cell>
          <cell r="F187">
            <v>2015</v>
          </cell>
          <cell r="G187" t="str">
            <v>37.88m, E Howe ,West Cheshire, 2015</v>
          </cell>
        </row>
        <row r="188">
          <cell r="A188" t="str">
            <v>F02</v>
          </cell>
          <cell r="B188" t="str">
            <v>HAMMER</v>
          </cell>
          <cell r="C188" t="str">
            <v>M Kettle</v>
          </cell>
          <cell r="D188" t="str">
            <v>Warrington</v>
          </cell>
          <cell r="E188" t="str">
            <v>33.06m</v>
          </cell>
          <cell r="F188">
            <v>2015</v>
          </cell>
          <cell r="G188" t="str">
            <v>33.06m, M Kettle ,Warrington, 2015</v>
          </cell>
        </row>
        <row r="189">
          <cell r="B189" t="str">
            <v>PENTATHLON</v>
          </cell>
          <cell r="C189" t="str">
            <v>C Pleavin</v>
          </cell>
          <cell r="D189" t="str">
            <v>Warrington</v>
          </cell>
          <cell r="E189">
            <v>2810</v>
          </cell>
          <cell r="F189">
            <v>1997</v>
          </cell>
          <cell r="G189" t="str">
            <v>2810, C Pleavin ,Warrington, 1997</v>
          </cell>
        </row>
        <row r="191">
          <cell r="B191" t="str">
            <v>U13 WOMEN</v>
          </cell>
        </row>
        <row r="192">
          <cell r="B192" t="str">
            <v>EVENT</v>
          </cell>
          <cell r="C192" t="str">
            <v>ATHLETE</v>
          </cell>
          <cell r="D192" t="str">
            <v>CLUB</v>
          </cell>
          <cell r="E192" t="str">
            <v>PERFORMANCE</v>
          </cell>
          <cell r="F192" t="str">
            <v>YEAR</v>
          </cell>
        </row>
        <row r="193">
          <cell r="A193" t="str">
            <v>T10</v>
          </cell>
          <cell r="B193">
            <v>75</v>
          </cell>
          <cell r="C193" t="str">
            <v>K Chadwick</v>
          </cell>
          <cell r="D193" t="str">
            <v>Sale</v>
          </cell>
          <cell r="E193" t="str">
            <v>10.0s</v>
          </cell>
          <cell r="F193">
            <v>2012</v>
          </cell>
          <cell r="G193" t="str">
            <v>10.0s, K Chadwick ,Sale, 2012</v>
          </cell>
        </row>
        <row r="194">
          <cell r="B194">
            <v>80</v>
          </cell>
          <cell r="C194" t="str">
            <v>H Carlin</v>
          </cell>
          <cell r="D194" t="str">
            <v>Vale Royal</v>
          </cell>
          <cell r="E194" t="str">
            <v>10.5s</v>
          </cell>
          <cell r="F194">
            <v>2008</v>
          </cell>
          <cell r="G194" t="str">
            <v>10.5s, H Carlin ,Vale Royal, 2008</v>
          </cell>
        </row>
        <row r="195">
          <cell r="A195" t="str">
            <v>T47</v>
          </cell>
          <cell r="B195">
            <v>150</v>
          </cell>
          <cell r="C195" t="str">
            <v>H Carlin/K Chadwick</v>
          </cell>
          <cell r="D195" t="str">
            <v>Vale Royal/Sale</v>
          </cell>
          <cell r="E195" t="str">
            <v>19.9s</v>
          </cell>
          <cell r="F195" t="str">
            <v>2008/2012</v>
          </cell>
          <cell r="G195" t="str">
            <v>19.9s, H Carlin/K Chadwick ,Vale Royal/Sale, 2008/2012</v>
          </cell>
        </row>
        <row r="196">
          <cell r="C196" t="str">
            <v>K Chadwick</v>
          </cell>
          <cell r="D196" t="str">
            <v>Sale</v>
          </cell>
          <cell r="F196">
            <v>2012</v>
          </cell>
          <cell r="G196" t="str">
            <v>, K Chadwick ,Sale, 2012</v>
          </cell>
        </row>
        <row r="197">
          <cell r="B197">
            <v>200</v>
          </cell>
          <cell r="C197" t="str">
            <v>J McCarthy</v>
          </cell>
          <cell r="D197" t="str">
            <v>Warrington</v>
          </cell>
          <cell r="E197" t="str">
            <v>27.8s</v>
          </cell>
          <cell r="F197">
            <v>1994</v>
          </cell>
          <cell r="G197" t="str">
            <v>27.8s, J McCarthy ,Warrington, 1994</v>
          </cell>
        </row>
        <row r="198">
          <cell r="B198">
            <v>600</v>
          </cell>
          <cell r="C198" t="str">
            <v>M Boyer</v>
          </cell>
          <cell r="D198" t="str">
            <v>Warrington</v>
          </cell>
          <cell r="E198">
            <v>1.4319999999999999</v>
          </cell>
          <cell r="F198">
            <v>2012</v>
          </cell>
          <cell r="G198" t="str">
            <v>1.432, M Boyer ,Warrington, 2012</v>
          </cell>
        </row>
        <row r="199">
          <cell r="A199" t="str">
            <v>T09</v>
          </cell>
          <cell r="B199">
            <v>800</v>
          </cell>
          <cell r="C199" t="str">
            <v>Jess Wright</v>
          </cell>
          <cell r="D199" t="str">
            <v>Halton &amp; Frodsham</v>
          </cell>
          <cell r="E199">
            <v>2.2650000000000001</v>
          </cell>
          <cell r="F199">
            <v>2010</v>
          </cell>
          <cell r="G199" t="str">
            <v>2.265, Jess Wright ,Halton &amp; Frodsham, 2010</v>
          </cell>
        </row>
        <row r="200">
          <cell r="A200" t="str">
            <v>T77</v>
          </cell>
          <cell r="B200">
            <v>1200</v>
          </cell>
          <cell r="C200" t="str">
            <v>H Weedall</v>
          </cell>
          <cell r="D200" t="str">
            <v>Vale Royal</v>
          </cell>
          <cell r="E200">
            <v>3.5583</v>
          </cell>
          <cell r="F200">
            <v>2016</v>
          </cell>
          <cell r="G200" t="str">
            <v>3.5583, H Weedall ,Vale Royal, 2016</v>
          </cell>
        </row>
        <row r="201">
          <cell r="B201">
            <v>1500</v>
          </cell>
          <cell r="C201" t="str">
            <v>Jess Wright</v>
          </cell>
          <cell r="D201" t="str">
            <v>Halton &amp; Frodsham</v>
          </cell>
          <cell r="E201">
            <v>5.024</v>
          </cell>
          <cell r="F201">
            <v>2010</v>
          </cell>
          <cell r="G201" t="str">
            <v>5.024, Jess Wright ,Halton &amp; Frodsham, 2010</v>
          </cell>
        </row>
        <row r="202">
          <cell r="A202" t="str">
            <v>T28</v>
          </cell>
          <cell r="B202" t="str">
            <v>70H</v>
          </cell>
          <cell r="C202" t="str">
            <v>E Jackson</v>
          </cell>
          <cell r="D202" t="str">
            <v>Vale Royal</v>
          </cell>
          <cell r="E202" t="str">
            <v>11.58s</v>
          </cell>
          <cell r="F202">
            <v>2013</v>
          </cell>
          <cell r="G202" t="str">
            <v>11.58s, E Jackson ,Vale Royal, 2013</v>
          </cell>
        </row>
        <row r="203">
          <cell r="A203" t="str">
            <v>F01</v>
          </cell>
          <cell r="B203" t="str">
            <v>LJ</v>
          </cell>
          <cell r="C203" t="str">
            <v>Amy Williams</v>
          </cell>
          <cell r="D203" t="str">
            <v>West Cheshire</v>
          </cell>
          <cell r="E203" t="str">
            <v>5.10m</v>
          </cell>
          <cell r="F203">
            <v>2010</v>
          </cell>
          <cell r="G203" t="str">
            <v>5.10m, Amy Williams ,West Cheshire, 2010</v>
          </cell>
        </row>
        <row r="204">
          <cell r="A204" t="str">
            <v>F48</v>
          </cell>
          <cell r="B204" t="str">
            <v>HJ</v>
          </cell>
          <cell r="C204" t="str">
            <v>S Devoy</v>
          </cell>
          <cell r="D204" t="str">
            <v>West Cheshire</v>
          </cell>
          <cell r="E204" t="str">
            <v>1.47m</v>
          </cell>
          <cell r="F204">
            <v>1999</v>
          </cell>
          <cell r="G204" t="str">
            <v>1.47m, S Devoy ,West Cheshire, 1999</v>
          </cell>
        </row>
        <row r="205">
          <cell r="A205" t="str">
            <v>F13</v>
          </cell>
          <cell r="B205" t="str">
            <v>SHOT</v>
          </cell>
          <cell r="C205" t="str">
            <v>E Tipping</v>
          </cell>
          <cell r="D205" t="str">
            <v>Sale</v>
          </cell>
          <cell r="E205" t="str">
            <v>8.29m</v>
          </cell>
          <cell r="F205">
            <v>2015</v>
          </cell>
          <cell r="G205" t="str">
            <v>8.29m, E Tipping ,Sale, 2015</v>
          </cell>
        </row>
        <row r="206">
          <cell r="A206" t="str">
            <v>F18</v>
          </cell>
          <cell r="B206" t="str">
            <v>DISCUS</v>
          </cell>
          <cell r="C206" t="str">
            <v>H Tart</v>
          </cell>
          <cell r="D206" t="str">
            <v>Warrington</v>
          </cell>
          <cell r="E206" t="str">
            <v>24.82m</v>
          </cell>
          <cell r="F206">
            <v>2003</v>
          </cell>
          <cell r="G206" t="str">
            <v>24.82m, H Tart ,Warrington, 2003</v>
          </cell>
        </row>
        <row r="207">
          <cell r="A207" t="str">
            <v>F40</v>
          </cell>
          <cell r="B207" t="str">
            <v>JAVELIN</v>
          </cell>
          <cell r="C207" t="str">
            <v>L Burton</v>
          </cell>
          <cell r="D207" t="str">
            <v>Macclesfield</v>
          </cell>
          <cell r="E207" t="str">
            <v>29.00m</v>
          </cell>
          <cell r="F207">
            <v>2001</v>
          </cell>
          <cell r="G207" t="str">
            <v>29.00m, L Burton ,Macclesfield, 2001</v>
          </cell>
        </row>
        <row r="208">
          <cell r="B208" t="str">
            <v>PENTATHLON</v>
          </cell>
          <cell r="C208" t="str">
            <v>C Pleavin</v>
          </cell>
          <cell r="D208" t="str">
            <v>Warrington</v>
          </cell>
          <cell r="E208" t="str">
            <v>2015?</v>
          </cell>
          <cell r="F208">
            <v>1995</v>
          </cell>
          <cell r="G208" t="str">
            <v>2015?, C Pleavin ,Warrington, 1995</v>
          </cell>
        </row>
      </sheetData>
      <sheetData sheetId="5" refreshError="1">
        <row r="1">
          <cell r="A1" t="str">
            <v>Event No</v>
          </cell>
          <cell r="B1" t="str">
            <v>Age Group</v>
          </cell>
          <cell r="C1" t="str">
            <v>Event</v>
          </cell>
          <cell r="D1" t="str">
            <v>Date</v>
          </cell>
          <cell r="E1" t="str">
            <v>Type</v>
          </cell>
          <cell r="F1" t="str">
            <v>From</v>
          </cell>
          <cell r="G1" t="str">
            <v>To</v>
          </cell>
          <cell r="H1" t="str">
            <v>Time</v>
          </cell>
          <cell r="I1" t="str">
            <v>Full Event Name</v>
          </cell>
          <cell r="J1" t="str">
            <v>Notes</v>
          </cell>
          <cell r="K1" t="str">
            <v>UK BEST</v>
          </cell>
          <cell r="L1" t="str">
            <v>CBP</v>
          </cell>
        </row>
        <row r="2">
          <cell r="A2" t="str">
            <v>F01</v>
          </cell>
          <cell r="B2" t="str">
            <v>U13 Girls</v>
          </cell>
          <cell r="C2" t="str">
            <v>Long Jump</v>
          </cell>
          <cell r="D2">
            <v>42868</v>
          </cell>
          <cell r="H2">
            <v>10.3</v>
          </cell>
          <cell r="I2" t="str">
            <v xml:space="preserve">F01 U13 Girls Long Jump </v>
          </cell>
          <cell r="K2" t="str">
            <v>BEST</v>
          </cell>
          <cell r="L2" t="str">
            <v>CBP</v>
          </cell>
        </row>
        <row r="3">
          <cell r="A3" t="str">
            <v>F02A</v>
          </cell>
          <cell r="B3" t="str">
            <v>U15G, U15B, U17W, SW</v>
          </cell>
          <cell r="C3" t="str">
            <v>Hammer</v>
          </cell>
          <cell r="D3">
            <v>42868</v>
          </cell>
          <cell r="H3">
            <v>10.3</v>
          </cell>
          <cell r="I3" t="str">
            <v xml:space="preserve">F02A U15G, U15B, U17W, SW Hammer </v>
          </cell>
        </row>
        <row r="4">
          <cell r="A4" t="str">
            <v>F02</v>
          </cell>
          <cell r="B4" t="str">
            <v>U15 Girls</v>
          </cell>
          <cell r="C4" t="str">
            <v>Hammer</v>
          </cell>
          <cell r="D4">
            <v>42868</v>
          </cell>
          <cell r="H4">
            <v>10.3</v>
          </cell>
          <cell r="I4" t="str">
            <v xml:space="preserve">F02 U15 Girls Hammer </v>
          </cell>
        </row>
        <row r="5">
          <cell r="A5" t="str">
            <v>F03</v>
          </cell>
          <cell r="B5" t="str">
            <v>U15 Boys</v>
          </cell>
          <cell r="C5" t="str">
            <v>Hammer</v>
          </cell>
          <cell r="D5">
            <v>42868</v>
          </cell>
          <cell r="H5">
            <v>10.3</v>
          </cell>
          <cell r="I5" t="str">
            <v xml:space="preserve">F03 U15 Boys Hammer </v>
          </cell>
        </row>
        <row r="6">
          <cell r="A6" t="str">
            <v>F04</v>
          </cell>
          <cell r="B6" t="str">
            <v>U17 Women</v>
          </cell>
          <cell r="C6" t="str">
            <v>Hammer</v>
          </cell>
          <cell r="D6">
            <v>42868</v>
          </cell>
          <cell r="H6">
            <v>10.3</v>
          </cell>
          <cell r="I6" t="str">
            <v xml:space="preserve">F04 U17 Women Hammer </v>
          </cell>
        </row>
        <row r="7">
          <cell r="A7" t="str">
            <v>F05</v>
          </cell>
          <cell r="B7" t="str">
            <v>Senior Women</v>
          </cell>
          <cell r="C7" t="str">
            <v>Hammer</v>
          </cell>
          <cell r="D7">
            <v>42868</v>
          </cell>
          <cell r="H7">
            <v>10.3</v>
          </cell>
          <cell r="I7" t="str">
            <v xml:space="preserve">F05 Senior Women Hammer </v>
          </cell>
        </row>
        <row r="8">
          <cell r="A8" t="str">
            <v>F06A</v>
          </cell>
          <cell r="B8" t="str">
            <v>U15G, U17W, U20W, U17M, SM</v>
          </cell>
          <cell r="C8" t="str">
            <v>Pole Vault</v>
          </cell>
          <cell r="D8">
            <v>42868</v>
          </cell>
          <cell r="H8">
            <v>10.3</v>
          </cell>
          <cell r="I8" t="str">
            <v xml:space="preserve">F06A U15G, U17W, U20W, U17M, SM Pole Vault </v>
          </cell>
        </row>
        <row r="9">
          <cell r="A9" t="str">
            <v>F06</v>
          </cell>
          <cell r="B9" t="str">
            <v>U15 Girls</v>
          </cell>
          <cell r="C9" t="str">
            <v>Pole Vault</v>
          </cell>
          <cell r="D9">
            <v>42868</v>
          </cell>
          <cell r="H9">
            <v>10.3</v>
          </cell>
          <cell r="I9" t="str">
            <v xml:space="preserve">F06 U15 Girls Pole Vault </v>
          </cell>
        </row>
        <row r="10">
          <cell r="A10" t="str">
            <v>F07</v>
          </cell>
          <cell r="B10" t="str">
            <v>U17 Women</v>
          </cell>
          <cell r="C10" t="str">
            <v>Pole Vault</v>
          </cell>
          <cell r="D10">
            <v>42868</v>
          </cell>
          <cell r="H10">
            <v>10.3</v>
          </cell>
          <cell r="I10" t="str">
            <v xml:space="preserve">F07 U17 Women Pole Vault </v>
          </cell>
        </row>
        <row r="11">
          <cell r="A11" t="str">
            <v>F08</v>
          </cell>
          <cell r="B11" t="str">
            <v>U20 Women</v>
          </cell>
          <cell r="C11" t="str">
            <v>Pole Vault</v>
          </cell>
          <cell r="D11">
            <v>42868</v>
          </cell>
          <cell r="H11">
            <v>10.3</v>
          </cell>
          <cell r="I11" t="str">
            <v xml:space="preserve">F08 U20 Women Pole Vault </v>
          </cell>
        </row>
        <row r="12">
          <cell r="A12" t="str">
            <v>F09</v>
          </cell>
          <cell r="B12" t="str">
            <v>U17 Men</v>
          </cell>
          <cell r="C12" t="str">
            <v>Pole Vault</v>
          </cell>
          <cell r="D12">
            <v>42868</v>
          </cell>
          <cell r="H12">
            <v>10.3</v>
          </cell>
          <cell r="I12" t="str">
            <v xml:space="preserve">F09 U17 Men Pole Vault </v>
          </cell>
        </row>
        <row r="13">
          <cell r="A13" t="str">
            <v>F10</v>
          </cell>
          <cell r="B13" t="str">
            <v>Senior Men</v>
          </cell>
          <cell r="C13" t="str">
            <v>Pole Vault</v>
          </cell>
          <cell r="D13">
            <v>42868</v>
          </cell>
          <cell r="H13">
            <v>10.3</v>
          </cell>
          <cell r="I13" t="str">
            <v xml:space="preserve">F10 Senior Men Pole Vault </v>
          </cell>
        </row>
        <row r="14">
          <cell r="A14" t="str">
            <v>F11A</v>
          </cell>
          <cell r="B14" t="str">
            <v>U17M, SM</v>
          </cell>
          <cell r="C14" t="str">
            <v>Hammer</v>
          </cell>
          <cell r="D14">
            <v>42867</v>
          </cell>
          <cell r="H14">
            <v>10.3</v>
          </cell>
          <cell r="I14" t="str">
            <v xml:space="preserve">F11A U17M, SM Hammer </v>
          </cell>
        </row>
        <row r="15">
          <cell r="A15" t="str">
            <v>F11</v>
          </cell>
          <cell r="B15" t="str">
            <v>U17 Men</v>
          </cell>
          <cell r="C15" t="str">
            <v>Hammer</v>
          </cell>
          <cell r="D15">
            <v>42868</v>
          </cell>
          <cell r="H15">
            <v>11.3</v>
          </cell>
          <cell r="I15" t="str">
            <v xml:space="preserve">F11 U17 Men Hammer </v>
          </cell>
        </row>
        <row r="16">
          <cell r="A16" t="str">
            <v>F12</v>
          </cell>
          <cell r="B16" t="str">
            <v>Senior Men</v>
          </cell>
          <cell r="C16" t="str">
            <v>Hammer</v>
          </cell>
          <cell r="D16">
            <v>42868</v>
          </cell>
          <cell r="H16">
            <v>11.3</v>
          </cell>
          <cell r="I16" t="str">
            <v xml:space="preserve">F12 Senior Men Hammer </v>
          </cell>
        </row>
        <row r="17">
          <cell r="A17" t="str">
            <v>F13A</v>
          </cell>
          <cell r="B17" t="str">
            <v>U13G, U15G, U17W</v>
          </cell>
          <cell r="C17" t="str">
            <v>Shot</v>
          </cell>
          <cell r="D17">
            <v>42868</v>
          </cell>
          <cell r="H17">
            <v>12</v>
          </cell>
          <cell r="I17" t="str">
            <v xml:space="preserve">F13A U13G, U15G, U17W Shot </v>
          </cell>
        </row>
        <row r="18">
          <cell r="A18" t="str">
            <v>F13</v>
          </cell>
          <cell r="B18" t="str">
            <v>U13 Girls</v>
          </cell>
          <cell r="C18" t="str">
            <v>Shot</v>
          </cell>
          <cell r="D18">
            <v>42868</v>
          </cell>
          <cell r="H18">
            <v>12</v>
          </cell>
          <cell r="I18" t="str">
            <v xml:space="preserve">F13 U13 Girls Shot </v>
          </cell>
        </row>
        <row r="19">
          <cell r="A19" t="str">
            <v>F14</v>
          </cell>
          <cell r="B19" t="str">
            <v>U15 Girls</v>
          </cell>
          <cell r="C19" t="str">
            <v>Shot</v>
          </cell>
          <cell r="D19">
            <v>42868</v>
          </cell>
          <cell r="H19">
            <v>12</v>
          </cell>
          <cell r="I19" t="str">
            <v xml:space="preserve">F14 U15 Girls Shot </v>
          </cell>
        </row>
        <row r="20">
          <cell r="A20" t="str">
            <v>F15</v>
          </cell>
          <cell r="B20" t="str">
            <v>U17 Women</v>
          </cell>
          <cell r="C20" t="str">
            <v>Shot</v>
          </cell>
          <cell r="D20">
            <v>42868</v>
          </cell>
          <cell r="H20">
            <v>12</v>
          </cell>
          <cell r="I20" t="str">
            <v xml:space="preserve">F15 U17 Women Shot </v>
          </cell>
        </row>
        <row r="21">
          <cell r="A21" t="str">
            <v>F16</v>
          </cell>
          <cell r="B21" t="str">
            <v>U13 Boys</v>
          </cell>
          <cell r="C21" t="str">
            <v>Long Jump</v>
          </cell>
          <cell r="D21">
            <v>42868</v>
          </cell>
          <cell r="H21">
            <v>12.3</v>
          </cell>
          <cell r="I21" t="str">
            <v xml:space="preserve">F16 U13 Boys Long Jump </v>
          </cell>
        </row>
        <row r="22">
          <cell r="A22" t="str">
            <v>F17</v>
          </cell>
          <cell r="B22" t="str">
            <v>U15 Boys</v>
          </cell>
          <cell r="C22" t="str">
            <v>Long Jump</v>
          </cell>
          <cell r="D22">
            <v>42868</v>
          </cell>
          <cell r="H22">
            <v>12.3</v>
          </cell>
          <cell r="I22" t="str">
            <v xml:space="preserve">F17 U15 Boys Long Jump </v>
          </cell>
        </row>
        <row r="23">
          <cell r="A23" t="str">
            <v>F18A</v>
          </cell>
          <cell r="B23" t="str">
            <v>U13G, U15G, U17W</v>
          </cell>
          <cell r="C23" t="str">
            <v>Discus</v>
          </cell>
          <cell r="D23">
            <v>42868</v>
          </cell>
          <cell r="H23">
            <v>12.45</v>
          </cell>
          <cell r="I23" t="str">
            <v xml:space="preserve">F18A U13G, U15G, U17W Discus </v>
          </cell>
        </row>
        <row r="24">
          <cell r="A24" t="str">
            <v>F18</v>
          </cell>
          <cell r="B24" t="str">
            <v>U13 Girls</v>
          </cell>
          <cell r="C24" t="str">
            <v>Discus</v>
          </cell>
          <cell r="D24">
            <v>42868</v>
          </cell>
          <cell r="H24">
            <v>12.45</v>
          </cell>
          <cell r="I24" t="str">
            <v xml:space="preserve">F18 U13 Girls Discus </v>
          </cell>
        </row>
        <row r="25">
          <cell r="A25" t="str">
            <v>F19</v>
          </cell>
          <cell r="B25" t="str">
            <v>U15 Girls</v>
          </cell>
          <cell r="C25" t="str">
            <v>Discus</v>
          </cell>
          <cell r="D25">
            <v>42868</v>
          </cell>
          <cell r="H25">
            <v>12.45</v>
          </cell>
          <cell r="I25" t="str">
            <v xml:space="preserve">F19 U15 Girls Discus </v>
          </cell>
        </row>
        <row r="26">
          <cell r="A26" t="str">
            <v>F20</v>
          </cell>
          <cell r="B26" t="str">
            <v>U17 Women</v>
          </cell>
          <cell r="C26" t="str">
            <v>Discus</v>
          </cell>
          <cell r="D26">
            <v>42868</v>
          </cell>
          <cell r="H26">
            <v>12.45</v>
          </cell>
          <cell r="I26" t="str">
            <v xml:space="preserve">F20 U17 Women Discus </v>
          </cell>
        </row>
        <row r="27">
          <cell r="A27" t="str">
            <v>F21A</v>
          </cell>
          <cell r="B27" t="str">
            <v>U17M, U20M, SM</v>
          </cell>
          <cell r="C27" t="str">
            <v>High Jump</v>
          </cell>
          <cell r="D27">
            <v>42868</v>
          </cell>
          <cell r="H27">
            <v>13.3</v>
          </cell>
          <cell r="I27" t="str">
            <v xml:space="preserve">F21A U17M, U20M, SM High Jump </v>
          </cell>
        </row>
        <row r="28">
          <cell r="A28" t="str">
            <v>F21</v>
          </cell>
          <cell r="B28" t="str">
            <v>U17 Men</v>
          </cell>
          <cell r="C28" t="str">
            <v>High Jump</v>
          </cell>
          <cell r="D28">
            <v>42868</v>
          </cell>
          <cell r="H28">
            <v>13.3</v>
          </cell>
          <cell r="I28" t="str">
            <v xml:space="preserve">F21 U17 Men High Jump </v>
          </cell>
        </row>
        <row r="29">
          <cell r="A29" t="str">
            <v>F22</v>
          </cell>
          <cell r="B29" t="str">
            <v>U20 Men</v>
          </cell>
          <cell r="C29" t="str">
            <v>High Jump</v>
          </cell>
          <cell r="D29">
            <v>42868</v>
          </cell>
          <cell r="H29">
            <v>13.3</v>
          </cell>
          <cell r="I29" t="str">
            <v xml:space="preserve">F22 U20 Men High Jump </v>
          </cell>
        </row>
        <row r="30">
          <cell r="A30" t="str">
            <v>F23</v>
          </cell>
          <cell r="B30" t="str">
            <v>Senior Men</v>
          </cell>
          <cell r="C30" t="str">
            <v>High Jump</v>
          </cell>
          <cell r="D30">
            <v>42868</v>
          </cell>
          <cell r="H30">
            <v>13.3</v>
          </cell>
          <cell r="I30" t="str">
            <v xml:space="preserve">F23 Senior Men High Jump </v>
          </cell>
        </row>
        <row r="31">
          <cell r="A31" t="str">
            <v>F24A</v>
          </cell>
          <cell r="B31" t="str">
            <v>U20W, SW</v>
          </cell>
          <cell r="C31" t="str">
            <v>Shot</v>
          </cell>
          <cell r="D31">
            <v>42868</v>
          </cell>
          <cell r="H31">
            <v>13.45</v>
          </cell>
          <cell r="I31" t="str">
            <v xml:space="preserve">F24A U20W, SW Shot </v>
          </cell>
        </row>
        <row r="32">
          <cell r="A32" t="str">
            <v>F24</v>
          </cell>
          <cell r="B32" t="str">
            <v>U20 Women</v>
          </cell>
          <cell r="C32" t="str">
            <v>Shot</v>
          </cell>
          <cell r="D32">
            <v>42868</v>
          </cell>
          <cell r="H32">
            <v>13.45</v>
          </cell>
          <cell r="I32" t="str">
            <v xml:space="preserve">F24 U20 Women Shot </v>
          </cell>
        </row>
        <row r="33">
          <cell r="A33" t="str">
            <v>F25</v>
          </cell>
          <cell r="B33" t="str">
            <v>Senior Women</v>
          </cell>
          <cell r="C33" t="str">
            <v>Shot</v>
          </cell>
          <cell r="D33">
            <v>42868</v>
          </cell>
          <cell r="H33">
            <v>13.45</v>
          </cell>
          <cell r="I33" t="str">
            <v xml:space="preserve">F25 Senior Women Shot </v>
          </cell>
        </row>
        <row r="34">
          <cell r="A34" t="str">
            <v>F26A</v>
          </cell>
          <cell r="B34" t="str">
            <v>U13B, U15B</v>
          </cell>
          <cell r="C34" t="str">
            <v>Discus</v>
          </cell>
          <cell r="D34">
            <v>42868</v>
          </cell>
          <cell r="H34">
            <v>14</v>
          </cell>
          <cell r="I34" t="str">
            <v xml:space="preserve">F26A U13B, U15B Discus </v>
          </cell>
        </row>
        <row r="35">
          <cell r="A35" t="str">
            <v>F26</v>
          </cell>
          <cell r="B35" t="str">
            <v>U13 Boys</v>
          </cell>
          <cell r="C35" t="str">
            <v>Discus</v>
          </cell>
          <cell r="D35">
            <v>42868</v>
          </cell>
          <cell r="H35">
            <v>14</v>
          </cell>
          <cell r="I35" t="str">
            <v xml:space="preserve">F26 U13 Boys Discus </v>
          </cell>
        </row>
        <row r="36">
          <cell r="A36" t="str">
            <v>F27</v>
          </cell>
          <cell r="B36" t="str">
            <v>U15 Boys</v>
          </cell>
          <cell r="C36" t="str">
            <v>Discus</v>
          </cell>
          <cell r="D36">
            <v>42868</v>
          </cell>
          <cell r="H36">
            <v>14</v>
          </cell>
          <cell r="I36" t="str">
            <v xml:space="preserve">F27 U15 Boys Discus </v>
          </cell>
        </row>
        <row r="37">
          <cell r="A37" t="str">
            <v>F28</v>
          </cell>
          <cell r="B37" t="str">
            <v>U15 Girls</v>
          </cell>
          <cell r="C37" t="str">
            <v>Long Jump</v>
          </cell>
          <cell r="D37">
            <v>42868</v>
          </cell>
          <cell r="H37">
            <v>14.45</v>
          </cell>
          <cell r="I37" t="str">
            <v xml:space="preserve">F28 U15 Girls Long Jump </v>
          </cell>
        </row>
        <row r="38">
          <cell r="A38" t="str">
            <v>F29</v>
          </cell>
          <cell r="B38" t="str">
            <v>U17 Women</v>
          </cell>
          <cell r="C38" t="str">
            <v>High Jump</v>
          </cell>
          <cell r="D38">
            <v>42868</v>
          </cell>
          <cell r="H38">
            <v>14.45</v>
          </cell>
          <cell r="I38" t="str">
            <v xml:space="preserve">F29 U17 Women High Jump </v>
          </cell>
        </row>
        <row r="39">
          <cell r="A39" t="str">
            <v>F30A</v>
          </cell>
          <cell r="B39" t="str">
            <v>U17M, SM, U20W</v>
          </cell>
          <cell r="C39" t="str">
            <v>Discus</v>
          </cell>
          <cell r="D39">
            <v>42868</v>
          </cell>
          <cell r="H39">
            <v>14.45</v>
          </cell>
          <cell r="I39" t="str">
            <v xml:space="preserve">F30A U17M, SM, U20W Discus </v>
          </cell>
        </row>
        <row r="40">
          <cell r="A40" t="str">
            <v>F30</v>
          </cell>
          <cell r="B40" t="str">
            <v>U17 Men</v>
          </cell>
          <cell r="C40" t="str">
            <v>Discus</v>
          </cell>
          <cell r="D40">
            <v>42868</v>
          </cell>
          <cell r="H40">
            <v>14.45</v>
          </cell>
          <cell r="I40" t="str">
            <v xml:space="preserve">F30 U17 Men Discus </v>
          </cell>
        </row>
        <row r="41">
          <cell r="A41" t="str">
            <v>F31</v>
          </cell>
          <cell r="B41" t="str">
            <v>Senior Men</v>
          </cell>
          <cell r="C41" t="str">
            <v>Discus</v>
          </cell>
          <cell r="D41">
            <v>42868</v>
          </cell>
          <cell r="H41">
            <v>14.45</v>
          </cell>
          <cell r="I41" t="str">
            <v xml:space="preserve">F31 Senior Men Discus </v>
          </cell>
        </row>
        <row r="42">
          <cell r="A42" t="str">
            <v>F32</v>
          </cell>
          <cell r="B42" t="str">
            <v>U20 Women</v>
          </cell>
          <cell r="C42" t="str">
            <v>Discus</v>
          </cell>
          <cell r="D42">
            <v>42868</v>
          </cell>
          <cell r="H42">
            <v>14.45</v>
          </cell>
          <cell r="I42" t="str">
            <v xml:space="preserve">F32 U20 Women Discus </v>
          </cell>
        </row>
        <row r="43">
          <cell r="A43" t="str">
            <v>F33A</v>
          </cell>
          <cell r="B43" t="str">
            <v>U17W, SW</v>
          </cell>
          <cell r="C43" t="str">
            <v>Javelin</v>
          </cell>
          <cell r="D43">
            <v>42869</v>
          </cell>
          <cell r="H43">
            <v>10.3</v>
          </cell>
          <cell r="I43" t="str">
            <v xml:space="preserve">F33A U17W, SW Javelin </v>
          </cell>
        </row>
        <row r="44">
          <cell r="A44" t="str">
            <v>F33</v>
          </cell>
          <cell r="B44" t="str">
            <v>U17 Women</v>
          </cell>
          <cell r="C44" t="str">
            <v>Javelin</v>
          </cell>
          <cell r="D44">
            <v>42869</v>
          </cell>
          <cell r="H44">
            <v>10.3</v>
          </cell>
          <cell r="I44" t="str">
            <v xml:space="preserve">F33 U17 Women Javelin </v>
          </cell>
        </row>
        <row r="45">
          <cell r="A45" t="str">
            <v>F34</v>
          </cell>
          <cell r="B45" t="str">
            <v>Senior Women</v>
          </cell>
          <cell r="C45" t="str">
            <v>Javelin</v>
          </cell>
          <cell r="D45">
            <v>42869</v>
          </cell>
          <cell r="H45">
            <v>10.3</v>
          </cell>
          <cell r="I45" t="str">
            <v xml:space="preserve">F34 Senior Women Javelin </v>
          </cell>
        </row>
        <row r="46">
          <cell r="A46" t="str">
            <v>F35A</v>
          </cell>
          <cell r="B46" t="str">
            <v>U17W, U20W, SM</v>
          </cell>
          <cell r="C46" t="str">
            <v>Triple Jump</v>
          </cell>
          <cell r="D46">
            <v>42869</v>
          </cell>
          <cell r="H46">
            <v>10.3</v>
          </cell>
          <cell r="I46" t="str">
            <v xml:space="preserve">F35A U17W, U20W, SM Triple Jump </v>
          </cell>
        </row>
        <row r="47">
          <cell r="A47" t="str">
            <v>F35</v>
          </cell>
          <cell r="B47" t="str">
            <v>U17 Women</v>
          </cell>
          <cell r="C47" t="str">
            <v>Triple Jump</v>
          </cell>
          <cell r="D47">
            <v>42869</v>
          </cell>
          <cell r="H47">
            <v>10.3</v>
          </cell>
          <cell r="I47" t="str">
            <v xml:space="preserve">F35 U17 Women Triple Jump </v>
          </cell>
        </row>
        <row r="48">
          <cell r="A48" t="str">
            <v>F36</v>
          </cell>
          <cell r="B48" t="str">
            <v>U20 Women</v>
          </cell>
          <cell r="C48" t="str">
            <v>Triple Jump</v>
          </cell>
          <cell r="D48">
            <v>42869</v>
          </cell>
          <cell r="H48">
            <v>10.3</v>
          </cell>
          <cell r="I48" t="str">
            <v xml:space="preserve">F36 U20 Women Triple Jump </v>
          </cell>
        </row>
        <row r="49">
          <cell r="A49" t="str">
            <v>F37</v>
          </cell>
          <cell r="B49" t="str">
            <v>Senior Men</v>
          </cell>
          <cell r="C49" t="str">
            <v>Triple Jump</v>
          </cell>
          <cell r="D49">
            <v>42869</v>
          </cell>
          <cell r="H49">
            <v>10.3</v>
          </cell>
          <cell r="I49" t="str">
            <v xml:space="preserve">F37 Senior Men Triple Jump </v>
          </cell>
        </row>
        <row r="50">
          <cell r="A50" t="str">
            <v>F38A</v>
          </cell>
          <cell r="B50" t="str">
            <v>U13 &amp; U15 Boys</v>
          </cell>
          <cell r="C50" t="str">
            <v>High Jump</v>
          </cell>
          <cell r="D50">
            <v>42869</v>
          </cell>
          <cell r="H50">
            <v>10.3</v>
          </cell>
          <cell r="I50" t="str">
            <v xml:space="preserve">F38A U13 &amp; U15 Boys High Jump </v>
          </cell>
        </row>
        <row r="51">
          <cell r="A51" t="str">
            <v>F38</v>
          </cell>
          <cell r="B51" t="str">
            <v>U13 Boys</v>
          </cell>
          <cell r="C51" t="str">
            <v>High Jump</v>
          </cell>
          <cell r="D51">
            <v>42869</v>
          </cell>
          <cell r="H51">
            <v>10.3</v>
          </cell>
          <cell r="I51" t="str">
            <v xml:space="preserve">F38 U13 Boys High Jump </v>
          </cell>
        </row>
        <row r="52">
          <cell r="A52" t="str">
            <v>F39</v>
          </cell>
          <cell r="B52" t="str">
            <v>U15 Boys</v>
          </cell>
          <cell r="C52" t="str">
            <v>High Jump</v>
          </cell>
          <cell r="D52">
            <v>42869</v>
          </cell>
          <cell r="H52">
            <v>10.3</v>
          </cell>
          <cell r="I52" t="str">
            <v xml:space="preserve">F39 U15 Boys High Jump </v>
          </cell>
        </row>
        <row r="53">
          <cell r="A53" t="str">
            <v>F40A</v>
          </cell>
          <cell r="B53" t="str">
            <v>U13 &amp; U15 Girls, U20W</v>
          </cell>
          <cell r="C53" t="str">
            <v>Javelin</v>
          </cell>
          <cell r="D53">
            <v>42869</v>
          </cell>
          <cell r="H53">
            <v>11.45</v>
          </cell>
          <cell r="I53" t="str">
            <v xml:space="preserve">F40A U13 &amp; U15 Girls, U20W Javelin </v>
          </cell>
        </row>
        <row r="54">
          <cell r="A54" t="str">
            <v>F40</v>
          </cell>
          <cell r="B54" t="str">
            <v>U13 Girls</v>
          </cell>
          <cell r="C54" t="str">
            <v>Javelin</v>
          </cell>
          <cell r="D54">
            <v>42869</v>
          </cell>
          <cell r="H54">
            <v>11.45</v>
          </cell>
          <cell r="I54" t="str">
            <v xml:space="preserve">F40 U13 Girls Javelin </v>
          </cell>
        </row>
        <row r="55">
          <cell r="A55" t="str">
            <v>F41</v>
          </cell>
          <cell r="B55" t="str">
            <v>U15 Girls</v>
          </cell>
          <cell r="C55" t="str">
            <v>Javelin</v>
          </cell>
          <cell r="D55">
            <v>42869</v>
          </cell>
          <cell r="H55">
            <v>11.45</v>
          </cell>
          <cell r="I55" t="str">
            <v xml:space="preserve">F41 U15 Girls Javelin </v>
          </cell>
        </row>
        <row r="56">
          <cell r="A56" t="str">
            <v>F42</v>
          </cell>
          <cell r="B56" t="str">
            <v>U20 Women</v>
          </cell>
          <cell r="C56" t="str">
            <v>Javelin</v>
          </cell>
          <cell r="D56">
            <v>42869</v>
          </cell>
          <cell r="H56">
            <v>11.45</v>
          </cell>
          <cell r="I56" t="str">
            <v xml:space="preserve">F42 U20 Women Javelin </v>
          </cell>
        </row>
        <row r="57">
          <cell r="A57" t="str">
            <v>F43A</v>
          </cell>
          <cell r="B57" t="str">
            <v>SM, U17M</v>
          </cell>
          <cell r="C57" t="str">
            <v>Shot</v>
          </cell>
          <cell r="D57">
            <v>42869</v>
          </cell>
          <cell r="H57">
            <v>12</v>
          </cell>
          <cell r="I57" t="str">
            <v xml:space="preserve">F43A SM, U17M Shot </v>
          </cell>
        </row>
        <row r="58">
          <cell r="A58" t="str">
            <v>F43</v>
          </cell>
          <cell r="B58" t="str">
            <v>Senior Men</v>
          </cell>
          <cell r="C58" t="str">
            <v>Shot</v>
          </cell>
          <cell r="D58">
            <v>42869</v>
          </cell>
          <cell r="H58">
            <v>12</v>
          </cell>
          <cell r="I58" t="str">
            <v xml:space="preserve">F43 Senior Men Shot </v>
          </cell>
        </row>
        <row r="59">
          <cell r="A59" t="str">
            <v>F44</v>
          </cell>
          <cell r="B59" t="str">
            <v>U17 Men</v>
          </cell>
          <cell r="C59" t="str">
            <v>Shot</v>
          </cell>
          <cell r="D59">
            <v>42869</v>
          </cell>
          <cell r="H59">
            <v>12</v>
          </cell>
          <cell r="I59" t="str">
            <v xml:space="preserve">F44 U17 Men Shot </v>
          </cell>
        </row>
        <row r="60">
          <cell r="A60" t="str">
            <v>F45A</v>
          </cell>
          <cell r="B60" t="str">
            <v>U17M, U20M, SM</v>
          </cell>
          <cell r="C60" t="str">
            <v>Long Jump</v>
          </cell>
          <cell r="D60">
            <v>42869</v>
          </cell>
          <cell r="H60">
            <v>12.3</v>
          </cell>
          <cell r="I60" t="str">
            <v xml:space="preserve">F45A U17M, U20M, SM Long Jump </v>
          </cell>
        </row>
        <row r="61">
          <cell r="A61" t="str">
            <v>F45</v>
          </cell>
          <cell r="B61" t="str">
            <v>U17 Men</v>
          </cell>
          <cell r="C61" t="str">
            <v>Long Jump</v>
          </cell>
          <cell r="D61">
            <v>42869</v>
          </cell>
          <cell r="H61">
            <v>12.3</v>
          </cell>
          <cell r="I61" t="str">
            <v xml:space="preserve">F45 U17 Men Long Jump </v>
          </cell>
        </row>
        <row r="62">
          <cell r="A62" t="str">
            <v>F46</v>
          </cell>
          <cell r="B62" t="str">
            <v>Senior Men</v>
          </cell>
          <cell r="C62" t="str">
            <v>Long Jump</v>
          </cell>
          <cell r="D62">
            <v>42869</v>
          </cell>
          <cell r="H62">
            <v>12.3</v>
          </cell>
          <cell r="I62" t="str">
            <v xml:space="preserve">F46 Senior Men Long Jump </v>
          </cell>
        </row>
        <row r="63">
          <cell r="A63" t="str">
            <v>F47</v>
          </cell>
          <cell r="B63" t="str">
            <v>U20 Men</v>
          </cell>
          <cell r="C63" t="str">
            <v>Long Jump</v>
          </cell>
          <cell r="D63">
            <v>42869</v>
          </cell>
          <cell r="H63">
            <v>12.3</v>
          </cell>
          <cell r="I63" t="str">
            <v xml:space="preserve">F47 U20 Men Long Jump </v>
          </cell>
        </row>
        <row r="64">
          <cell r="A64" t="str">
            <v>F48A</v>
          </cell>
          <cell r="B64" t="str">
            <v>U13 &amp; U15 Girls</v>
          </cell>
          <cell r="C64" t="str">
            <v>High Jump</v>
          </cell>
          <cell r="D64">
            <v>42869</v>
          </cell>
          <cell r="H64">
            <v>13.15</v>
          </cell>
          <cell r="I64" t="str">
            <v xml:space="preserve">F48A U13 &amp; U15 Girls High Jump </v>
          </cell>
        </row>
        <row r="65">
          <cell r="A65" t="str">
            <v>F48</v>
          </cell>
          <cell r="B65" t="str">
            <v>U13 Girls</v>
          </cell>
          <cell r="C65" t="str">
            <v>High Jump</v>
          </cell>
          <cell r="D65">
            <v>42869</v>
          </cell>
          <cell r="H65">
            <v>13.15</v>
          </cell>
          <cell r="I65" t="str">
            <v xml:space="preserve">F48 U13 Girls High Jump </v>
          </cell>
        </row>
        <row r="66">
          <cell r="A66" t="str">
            <v>F49</v>
          </cell>
          <cell r="B66" t="str">
            <v>U15 Girls</v>
          </cell>
          <cell r="C66" t="str">
            <v>High Jump</v>
          </cell>
          <cell r="D66">
            <v>42869</v>
          </cell>
          <cell r="H66">
            <v>13.15</v>
          </cell>
          <cell r="I66" t="str">
            <v xml:space="preserve">F49 U15 Girls High Jump </v>
          </cell>
        </row>
        <row r="67">
          <cell r="A67" t="str">
            <v>F50A</v>
          </cell>
          <cell r="B67" t="str">
            <v>U13 &amp; U15 Boys</v>
          </cell>
          <cell r="C67" t="str">
            <v>Javelin</v>
          </cell>
          <cell r="D67">
            <v>42869</v>
          </cell>
          <cell r="H67">
            <v>13.15</v>
          </cell>
          <cell r="I67" t="str">
            <v xml:space="preserve">F50A U13 &amp; U15 Boys Javelin </v>
          </cell>
        </row>
        <row r="68">
          <cell r="A68" t="str">
            <v>F50</v>
          </cell>
          <cell r="B68" t="str">
            <v>U13 Boys</v>
          </cell>
          <cell r="C68" t="str">
            <v>Javelin</v>
          </cell>
          <cell r="D68">
            <v>42869</v>
          </cell>
          <cell r="H68">
            <v>13.15</v>
          </cell>
          <cell r="I68" t="str">
            <v xml:space="preserve">F50 U13 Boys Javelin </v>
          </cell>
        </row>
        <row r="69">
          <cell r="A69" t="str">
            <v>F51</v>
          </cell>
          <cell r="B69" t="str">
            <v>U15 Boys</v>
          </cell>
          <cell r="C69" t="str">
            <v>Javelin</v>
          </cell>
          <cell r="D69">
            <v>42869</v>
          </cell>
          <cell r="H69">
            <v>13.15</v>
          </cell>
          <cell r="I69" t="str">
            <v xml:space="preserve">F51 U15 Boys Javelin </v>
          </cell>
        </row>
        <row r="70">
          <cell r="A70" t="str">
            <v>F52A</v>
          </cell>
          <cell r="B70" t="str">
            <v>U17W, U20W, SW</v>
          </cell>
          <cell r="C70" t="str">
            <v>Long Jump</v>
          </cell>
          <cell r="D70">
            <v>42869</v>
          </cell>
          <cell r="H70">
            <v>14.15</v>
          </cell>
          <cell r="I70" t="str">
            <v xml:space="preserve">F52A U17W, U20W, SW Long Jump </v>
          </cell>
        </row>
        <row r="71">
          <cell r="A71" t="str">
            <v>F52</v>
          </cell>
          <cell r="B71" t="str">
            <v>U17 Women</v>
          </cell>
          <cell r="C71" t="str">
            <v>Long Jump</v>
          </cell>
          <cell r="D71">
            <v>42869</v>
          </cell>
          <cell r="H71">
            <v>14.15</v>
          </cell>
          <cell r="I71" t="str">
            <v xml:space="preserve">F52 U17 Women Long Jump </v>
          </cell>
        </row>
        <row r="72">
          <cell r="A72" t="str">
            <v>F53</v>
          </cell>
          <cell r="B72" t="str">
            <v>U20 Women</v>
          </cell>
          <cell r="C72" t="str">
            <v>Long Jump</v>
          </cell>
          <cell r="D72">
            <v>42869</v>
          </cell>
          <cell r="H72">
            <v>14.15</v>
          </cell>
          <cell r="I72" t="str">
            <v xml:space="preserve">F53 U20 Women Long Jump </v>
          </cell>
        </row>
        <row r="73">
          <cell r="A73" t="str">
            <v>F54</v>
          </cell>
          <cell r="B73" t="str">
            <v>Senior Women</v>
          </cell>
          <cell r="C73" t="str">
            <v>Long Jump</v>
          </cell>
          <cell r="D73">
            <v>42869</v>
          </cell>
          <cell r="H73">
            <v>14.15</v>
          </cell>
          <cell r="I73" t="str">
            <v xml:space="preserve">F54 Senior Women Long Jump </v>
          </cell>
        </row>
        <row r="74">
          <cell r="A74" t="str">
            <v>F55A</v>
          </cell>
          <cell r="B74" t="str">
            <v>U13 &amp; U15 Boys</v>
          </cell>
          <cell r="C74" t="str">
            <v>Shot</v>
          </cell>
          <cell r="D74">
            <v>42869</v>
          </cell>
          <cell r="H74">
            <v>14.3</v>
          </cell>
          <cell r="I74" t="str">
            <v xml:space="preserve">F55A U13 &amp; U15 Boys Shot </v>
          </cell>
        </row>
        <row r="75">
          <cell r="A75" t="str">
            <v>F55</v>
          </cell>
          <cell r="B75" t="str">
            <v>U13 Boys</v>
          </cell>
          <cell r="C75" t="str">
            <v>Shot</v>
          </cell>
          <cell r="D75">
            <v>42869</v>
          </cell>
          <cell r="H75">
            <v>14.3</v>
          </cell>
          <cell r="I75" t="str">
            <v xml:space="preserve">F55 U13 Boys Shot </v>
          </cell>
        </row>
        <row r="76">
          <cell r="A76" t="str">
            <v>F56</v>
          </cell>
          <cell r="B76" t="str">
            <v>U15 Boys</v>
          </cell>
          <cell r="C76" t="str">
            <v>Shot</v>
          </cell>
          <cell r="D76">
            <v>42869</v>
          </cell>
          <cell r="H76">
            <v>14.3</v>
          </cell>
          <cell r="I76" t="str">
            <v xml:space="preserve">F56 U15 Boys Shot </v>
          </cell>
        </row>
        <row r="77">
          <cell r="A77" t="str">
            <v>F57A</v>
          </cell>
          <cell r="B77" t="str">
            <v>U17 &amp; Senior Men</v>
          </cell>
          <cell r="C77" t="str">
            <v>Javelin</v>
          </cell>
          <cell r="D77">
            <v>42869</v>
          </cell>
          <cell r="H77">
            <v>14.3</v>
          </cell>
          <cell r="I77" t="str">
            <v xml:space="preserve">F57A U17 &amp; Senior Men Javelin </v>
          </cell>
        </row>
        <row r="78">
          <cell r="A78" t="str">
            <v>F57</v>
          </cell>
          <cell r="B78" t="str">
            <v>U17 Men</v>
          </cell>
          <cell r="C78" t="str">
            <v>Javelin</v>
          </cell>
          <cell r="D78">
            <v>42869</v>
          </cell>
          <cell r="H78">
            <v>14.3</v>
          </cell>
          <cell r="I78" t="str">
            <v xml:space="preserve">F57 U17 Men Javelin </v>
          </cell>
        </row>
        <row r="79">
          <cell r="A79" t="str">
            <v>F58</v>
          </cell>
          <cell r="B79" t="str">
            <v>Senior Men</v>
          </cell>
          <cell r="C79" t="str">
            <v>Javelin</v>
          </cell>
          <cell r="D79">
            <v>42869</v>
          </cell>
          <cell r="H79">
            <v>14.3</v>
          </cell>
          <cell r="I79" t="str">
            <v xml:space="preserve">F58 Senior Men Javelin </v>
          </cell>
        </row>
        <row r="80">
          <cell r="A80" t="str">
            <v>T01</v>
          </cell>
          <cell r="B80" t="str">
            <v>U17 Women</v>
          </cell>
          <cell r="C80" t="str">
            <v>1500m</v>
          </cell>
          <cell r="D80">
            <v>42868</v>
          </cell>
          <cell r="E80" t="str">
            <v>Straight Final</v>
          </cell>
          <cell r="H80">
            <v>10.45</v>
          </cell>
          <cell r="I80" t="str">
            <v>T01 U17 Women 1500m Straight Final</v>
          </cell>
        </row>
        <row r="81">
          <cell r="A81" t="str">
            <v>T02</v>
          </cell>
          <cell r="B81" t="str">
            <v>U20 Women</v>
          </cell>
          <cell r="C81" t="str">
            <v>1500m</v>
          </cell>
          <cell r="D81">
            <v>42868</v>
          </cell>
          <cell r="E81" t="str">
            <v>Straight Final</v>
          </cell>
          <cell r="H81">
            <v>10.45</v>
          </cell>
          <cell r="I81" t="str">
            <v>T02 U20 Women 1500m Straight Final</v>
          </cell>
        </row>
        <row r="82">
          <cell r="A82" t="str">
            <v>T03</v>
          </cell>
          <cell r="B82" t="str">
            <v>U17 Men</v>
          </cell>
          <cell r="C82" t="str">
            <v>1500m</v>
          </cell>
          <cell r="D82">
            <v>42868</v>
          </cell>
          <cell r="E82" t="str">
            <v>Straight Final</v>
          </cell>
          <cell r="H82">
            <v>10.55</v>
          </cell>
          <cell r="I82" t="str">
            <v>T03 U17 Men 1500m Straight Final</v>
          </cell>
        </row>
        <row r="83">
          <cell r="A83" t="str">
            <v>T04</v>
          </cell>
          <cell r="B83" t="str">
            <v>U20 Men</v>
          </cell>
          <cell r="C83" t="str">
            <v>1500m</v>
          </cell>
          <cell r="D83">
            <v>42868</v>
          </cell>
          <cell r="E83" t="str">
            <v>Straight Final</v>
          </cell>
          <cell r="H83">
            <v>10.55</v>
          </cell>
          <cell r="I83" t="str">
            <v>T04 U20 Men 1500m Straight Final</v>
          </cell>
        </row>
        <row r="84">
          <cell r="A84" t="str">
            <v>T05</v>
          </cell>
          <cell r="B84" t="str">
            <v>Senior Men</v>
          </cell>
          <cell r="C84" t="str">
            <v>1500m</v>
          </cell>
          <cell r="D84">
            <v>42868</v>
          </cell>
          <cell r="E84" t="str">
            <v>Straight Final</v>
          </cell>
          <cell r="H84">
            <v>10.55</v>
          </cell>
          <cell r="I84" t="str">
            <v>T05 Senior Men 1500m Straight Final</v>
          </cell>
        </row>
        <row r="85">
          <cell r="A85" t="str">
            <v>T06</v>
          </cell>
          <cell r="B85" t="str">
            <v>U15 Girls</v>
          </cell>
          <cell r="C85" t="str">
            <v>200m</v>
          </cell>
          <cell r="D85">
            <v>42868</v>
          </cell>
          <cell r="E85" t="str">
            <v>Heats</v>
          </cell>
          <cell r="H85">
            <v>11.05</v>
          </cell>
          <cell r="I85" t="str">
            <v>T06 U15 Girls 200m Heats</v>
          </cell>
        </row>
        <row r="86">
          <cell r="A86" t="str">
            <v>T07</v>
          </cell>
          <cell r="B86" t="str">
            <v>U13 Boys</v>
          </cell>
          <cell r="C86" t="str">
            <v>200m</v>
          </cell>
          <cell r="D86">
            <v>42868</v>
          </cell>
          <cell r="E86" t="str">
            <v>Heats</v>
          </cell>
          <cell r="H86">
            <v>11.15</v>
          </cell>
          <cell r="I86" t="str">
            <v>T07 U13 Boys 200m Heats</v>
          </cell>
        </row>
        <row r="87">
          <cell r="A87" t="str">
            <v>T08</v>
          </cell>
          <cell r="B87" t="str">
            <v>U15 Boys</v>
          </cell>
          <cell r="C87" t="str">
            <v>200m</v>
          </cell>
          <cell r="D87">
            <v>42868</v>
          </cell>
          <cell r="E87" t="str">
            <v>Heats</v>
          </cell>
          <cell r="H87">
            <v>11.25</v>
          </cell>
          <cell r="I87" t="str">
            <v>T08 U15 Boys 200m Heats</v>
          </cell>
        </row>
        <row r="88">
          <cell r="A88" t="str">
            <v>T09</v>
          </cell>
          <cell r="B88" t="str">
            <v>U13 Girls</v>
          </cell>
          <cell r="C88" t="str">
            <v>800m</v>
          </cell>
          <cell r="D88">
            <v>42868</v>
          </cell>
          <cell r="E88" t="str">
            <v>Heats</v>
          </cell>
          <cell r="H88">
            <v>11.35</v>
          </cell>
          <cell r="I88" t="str">
            <v>T09 U13 Girls 800m Heats</v>
          </cell>
        </row>
        <row r="89">
          <cell r="A89" t="str">
            <v>T10</v>
          </cell>
          <cell r="B89" t="str">
            <v>U13 Girls</v>
          </cell>
          <cell r="C89" t="str">
            <v>75m</v>
          </cell>
          <cell r="D89">
            <v>42868</v>
          </cell>
          <cell r="E89" t="str">
            <v>Heats</v>
          </cell>
          <cell r="H89">
            <v>11.45</v>
          </cell>
          <cell r="I89" t="str">
            <v>T10 U13 Girls 75m Heats</v>
          </cell>
        </row>
        <row r="90">
          <cell r="A90" t="str">
            <v>T11</v>
          </cell>
          <cell r="B90" t="str">
            <v>U17 Women</v>
          </cell>
          <cell r="C90" t="str">
            <v>100m</v>
          </cell>
          <cell r="D90">
            <v>42868</v>
          </cell>
          <cell r="E90" t="str">
            <v>Heats</v>
          </cell>
          <cell r="H90">
            <v>11.55</v>
          </cell>
          <cell r="I90" t="str">
            <v>T11 U17 Women 100m Heats</v>
          </cell>
        </row>
        <row r="91">
          <cell r="A91" t="str">
            <v>T12</v>
          </cell>
          <cell r="B91" t="str">
            <v>U20 Women</v>
          </cell>
          <cell r="C91" t="str">
            <v>100m</v>
          </cell>
          <cell r="D91">
            <v>42868</v>
          </cell>
          <cell r="E91" t="str">
            <v>Straight Final</v>
          </cell>
          <cell r="H91">
            <v>12.05</v>
          </cell>
          <cell r="I91" t="str">
            <v>T12 U20 Women 100m Straight Final</v>
          </cell>
        </row>
        <row r="92">
          <cell r="A92" t="str">
            <v>T13</v>
          </cell>
          <cell r="B92" t="str">
            <v>Senior Women</v>
          </cell>
          <cell r="C92" t="str">
            <v>100m</v>
          </cell>
          <cell r="D92">
            <v>42868</v>
          </cell>
          <cell r="E92" t="str">
            <v>Straight Final</v>
          </cell>
          <cell r="H92">
            <v>12.05</v>
          </cell>
          <cell r="I92" t="str">
            <v>T13 Senior Women 100m Straight Final</v>
          </cell>
        </row>
        <row r="93">
          <cell r="A93" t="str">
            <v>T14</v>
          </cell>
          <cell r="B93" t="str">
            <v>U17 Men</v>
          </cell>
          <cell r="C93" t="str">
            <v>100m</v>
          </cell>
          <cell r="D93">
            <v>42868</v>
          </cell>
          <cell r="E93" t="str">
            <v>Straight Final</v>
          </cell>
          <cell r="H93">
            <v>12.1</v>
          </cell>
          <cell r="I93" t="str">
            <v>T14 U17 Men 100m Straight Final</v>
          </cell>
        </row>
        <row r="94">
          <cell r="A94" t="str">
            <v>T15</v>
          </cell>
          <cell r="B94" t="str">
            <v>U17 Men</v>
          </cell>
          <cell r="C94" t="str">
            <v>3000m</v>
          </cell>
          <cell r="D94">
            <v>42868</v>
          </cell>
          <cell r="E94" t="str">
            <v>Straight Final</v>
          </cell>
          <cell r="H94">
            <v>12.15</v>
          </cell>
          <cell r="I94" t="str">
            <v>T15 U17 Men 3000m Straight Final</v>
          </cell>
        </row>
        <row r="95">
          <cell r="A95" t="str">
            <v>T16</v>
          </cell>
          <cell r="B95" t="str">
            <v>U20 Men</v>
          </cell>
          <cell r="C95" t="str">
            <v>3000m</v>
          </cell>
          <cell r="D95">
            <v>42868</v>
          </cell>
          <cell r="E95" t="str">
            <v>Straight Final</v>
          </cell>
          <cell r="H95">
            <v>12.15</v>
          </cell>
          <cell r="I95" t="str">
            <v>T16 U20 Men 3000m Straight Final</v>
          </cell>
        </row>
        <row r="96">
          <cell r="A96" t="str">
            <v>T17</v>
          </cell>
          <cell r="B96" t="str">
            <v>Senior Men</v>
          </cell>
          <cell r="C96" t="str">
            <v>3000m</v>
          </cell>
          <cell r="D96">
            <v>42868</v>
          </cell>
          <cell r="E96" t="str">
            <v>Straight Final</v>
          </cell>
          <cell r="H96">
            <v>12.15</v>
          </cell>
          <cell r="I96" t="str">
            <v>T17 Senior Men 3000m Straight Final</v>
          </cell>
        </row>
        <row r="97">
          <cell r="A97" t="str">
            <v>T18</v>
          </cell>
          <cell r="B97" t="str">
            <v>U17 Women</v>
          </cell>
          <cell r="C97" t="str">
            <v>3000m</v>
          </cell>
          <cell r="D97">
            <v>42868</v>
          </cell>
          <cell r="E97" t="str">
            <v>Straight Final</v>
          </cell>
          <cell r="H97">
            <v>12.35</v>
          </cell>
          <cell r="I97" t="str">
            <v>T18 U17 Women 3000m Straight Final</v>
          </cell>
        </row>
        <row r="98">
          <cell r="A98" t="str">
            <v>T19</v>
          </cell>
          <cell r="B98" t="str">
            <v>U20 Women</v>
          </cell>
          <cell r="C98" t="str">
            <v>3000m</v>
          </cell>
          <cell r="D98">
            <v>42868</v>
          </cell>
          <cell r="E98" t="str">
            <v>Straight Final</v>
          </cell>
          <cell r="H98">
            <v>12.35</v>
          </cell>
          <cell r="I98" t="str">
            <v>T19 U20 Women 3000m Straight Final</v>
          </cell>
        </row>
        <row r="99">
          <cell r="A99" t="str">
            <v>T20</v>
          </cell>
          <cell r="B99" t="str">
            <v>Senior Women</v>
          </cell>
          <cell r="C99" t="str">
            <v>3000m</v>
          </cell>
          <cell r="D99">
            <v>42868</v>
          </cell>
          <cell r="E99" t="str">
            <v>Straight Final</v>
          </cell>
          <cell r="H99">
            <v>12.35</v>
          </cell>
          <cell r="I99" t="str">
            <v>T20 Senior Women 3000m Straight Final</v>
          </cell>
        </row>
        <row r="100">
          <cell r="A100" t="str">
            <v>T21</v>
          </cell>
          <cell r="B100" t="str">
            <v>U13 Girls</v>
          </cell>
          <cell r="C100" t="str">
            <v>75m</v>
          </cell>
          <cell r="D100">
            <v>42868</v>
          </cell>
          <cell r="E100" t="str">
            <v>Final</v>
          </cell>
          <cell r="H100">
            <v>12.55</v>
          </cell>
          <cell r="I100" t="str">
            <v>T21 U13 Girls 75m Final</v>
          </cell>
        </row>
        <row r="101">
          <cell r="A101" t="str">
            <v>T22</v>
          </cell>
          <cell r="B101" t="str">
            <v>U17 Women</v>
          </cell>
          <cell r="C101" t="str">
            <v>100m</v>
          </cell>
          <cell r="D101">
            <v>42868</v>
          </cell>
          <cell r="E101" t="str">
            <v>Final</v>
          </cell>
          <cell r="H101">
            <v>13</v>
          </cell>
          <cell r="I101" t="str">
            <v>T22 U17 Women 100m Final</v>
          </cell>
        </row>
        <row r="102">
          <cell r="A102" t="str">
            <v>T23</v>
          </cell>
          <cell r="B102" t="str">
            <v>U15 Girls</v>
          </cell>
          <cell r="C102" t="str">
            <v>200m</v>
          </cell>
          <cell r="D102">
            <v>42868</v>
          </cell>
          <cell r="E102" t="str">
            <v>Final</v>
          </cell>
          <cell r="H102">
            <v>13.2</v>
          </cell>
          <cell r="I102" t="str">
            <v>T23 U15 Girls 200m Final</v>
          </cell>
        </row>
        <row r="103">
          <cell r="A103" t="str">
            <v>T24</v>
          </cell>
          <cell r="B103" t="str">
            <v>U13 Boys</v>
          </cell>
          <cell r="C103" t="str">
            <v>200m</v>
          </cell>
          <cell r="D103">
            <v>42868</v>
          </cell>
          <cell r="E103" t="str">
            <v>Final</v>
          </cell>
          <cell r="H103">
            <v>13.25</v>
          </cell>
          <cell r="I103" t="str">
            <v>T24 U13 Boys 200m Final</v>
          </cell>
        </row>
        <row r="104">
          <cell r="A104" t="str">
            <v>T25</v>
          </cell>
          <cell r="B104" t="str">
            <v>U15 Boys</v>
          </cell>
          <cell r="C104" t="str">
            <v>200m</v>
          </cell>
          <cell r="D104">
            <v>42868</v>
          </cell>
          <cell r="E104" t="str">
            <v>Final</v>
          </cell>
          <cell r="H104">
            <v>13.3</v>
          </cell>
          <cell r="I104" t="str">
            <v>T25 U15 Boys 200m Final</v>
          </cell>
        </row>
        <row r="105">
          <cell r="A105" t="str">
            <v>T26</v>
          </cell>
          <cell r="B105" t="str">
            <v>U20 Men</v>
          </cell>
          <cell r="C105" t="str">
            <v>200m</v>
          </cell>
          <cell r="D105">
            <v>42868</v>
          </cell>
          <cell r="E105" t="str">
            <v>Straight Final</v>
          </cell>
          <cell r="H105">
            <v>13.35</v>
          </cell>
          <cell r="I105" t="str">
            <v>T26 U20 Men 200m Straight Final</v>
          </cell>
        </row>
        <row r="106">
          <cell r="A106" t="str">
            <v>T27</v>
          </cell>
          <cell r="B106" t="str">
            <v>Senior Men</v>
          </cell>
          <cell r="C106" t="str">
            <v>200m</v>
          </cell>
          <cell r="D106">
            <v>42868</v>
          </cell>
          <cell r="E106" t="str">
            <v>Straight Final</v>
          </cell>
          <cell r="H106">
            <v>13.4</v>
          </cell>
          <cell r="I106" t="str">
            <v>T27 Senior Men 200m Straight Final</v>
          </cell>
        </row>
        <row r="107">
          <cell r="A107" t="str">
            <v>T28</v>
          </cell>
          <cell r="B107" t="str">
            <v>U13 Girls</v>
          </cell>
          <cell r="C107" t="str">
            <v>70mH</v>
          </cell>
          <cell r="D107">
            <v>42868</v>
          </cell>
          <cell r="E107" t="str">
            <v>Heats</v>
          </cell>
          <cell r="H107">
            <v>13.5</v>
          </cell>
          <cell r="I107" t="str">
            <v>T28 U13 Girls 70mH Heats</v>
          </cell>
        </row>
        <row r="108">
          <cell r="A108" t="str">
            <v>T29</v>
          </cell>
          <cell r="B108" t="str">
            <v>U15 Girls</v>
          </cell>
          <cell r="C108" t="str">
            <v>75mH</v>
          </cell>
          <cell r="D108">
            <v>42868</v>
          </cell>
          <cell r="E108" t="str">
            <v>Straight Final</v>
          </cell>
          <cell r="H108">
            <v>14</v>
          </cell>
          <cell r="I108" t="str">
            <v>T29 U15 Girls 75mH Straight Final</v>
          </cell>
        </row>
        <row r="109">
          <cell r="A109" t="str">
            <v>T30</v>
          </cell>
          <cell r="B109" t="str">
            <v>U13 Boys</v>
          </cell>
          <cell r="C109" t="str">
            <v>75mH</v>
          </cell>
          <cell r="D109">
            <v>42868</v>
          </cell>
          <cell r="E109" t="str">
            <v>Straight Final</v>
          </cell>
          <cell r="H109">
            <v>14.05</v>
          </cell>
          <cell r="I109" t="str">
            <v>T30 U13 Boys 75mH Straight Final</v>
          </cell>
        </row>
        <row r="110">
          <cell r="A110" t="str">
            <v>T31</v>
          </cell>
          <cell r="B110" t="str">
            <v>U17 Women</v>
          </cell>
          <cell r="C110" t="str">
            <v>80mH</v>
          </cell>
          <cell r="D110">
            <v>42868</v>
          </cell>
          <cell r="E110" t="str">
            <v>Straight Final</v>
          </cell>
          <cell r="H110">
            <v>14.1</v>
          </cell>
          <cell r="I110" t="str">
            <v>T31 U17 Women 80mH Straight Final</v>
          </cell>
        </row>
        <row r="111">
          <cell r="A111" t="str">
            <v>T32</v>
          </cell>
          <cell r="B111" t="str">
            <v>U15 Boys</v>
          </cell>
          <cell r="C111" t="str">
            <v>80mH</v>
          </cell>
          <cell r="D111">
            <v>42868</v>
          </cell>
          <cell r="E111" t="str">
            <v>Straight Final</v>
          </cell>
          <cell r="H111">
            <v>14.15</v>
          </cell>
          <cell r="I111" t="str">
            <v>T32 U15 Boys 80mH Straight Final</v>
          </cell>
        </row>
        <row r="112">
          <cell r="A112" t="str">
            <v>T33</v>
          </cell>
          <cell r="B112" t="str">
            <v>U20 Women</v>
          </cell>
          <cell r="C112" t="str">
            <v>100mH</v>
          </cell>
          <cell r="D112">
            <v>42868</v>
          </cell>
          <cell r="E112" t="str">
            <v>Straight Final</v>
          </cell>
          <cell r="H112">
            <v>14.35</v>
          </cell>
          <cell r="I112" t="str">
            <v>T33 U20 Women 100mH Straight Final</v>
          </cell>
        </row>
        <row r="113">
          <cell r="A113" t="str">
            <v>T34</v>
          </cell>
          <cell r="B113" t="str">
            <v>U17 Men</v>
          </cell>
          <cell r="C113" t="str">
            <v>100mH</v>
          </cell>
          <cell r="D113">
            <v>42868</v>
          </cell>
          <cell r="E113" t="str">
            <v>Straight Final</v>
          </cell>
          <cell r="H113">
            <v>14.4</v>
          </cell>
          <cell r="I113" t="str">
            <v>T34 U17 Men 100mH Straight Final</v>
          </cell>
        </row>
        <row r="114">
          <cell r="A114" t="str">
            <v>T35</v>
          </cell>
          <cell r="B114" t="str">
            <v>Senior Men</v>
          </cell>
          <cell r="C114" t="str">
            <v>110mH</v>
          </cell>
          <cell r="D114">
            <v>42868</v>
          </cell>
          <cell r="E114" t="str">
            <v>Straight Final</v>
          </cell>
          <cell r="H114">
            <v>14.45</v>
          </cell>
          <cell r="I114" t="str">
            <v>T35 Senior Men 110mH Straight Final</v>
          </cell>
        </row>
        <row r="115">
          <cell r="A115" t="str">
            <v>T36</v>
          </cell>
          <cell r="B115" t="str">
            <v>U13 Girls</v>
          </cell>
          <cell r="C115" t="str">
            <v>70mH</v>
          </cell>
          <cell r="D115">
            <v>42868</v>
          </cell>
          <cell r="E115" t="str">
            <v>Final</v>
          </cell>
          <cell r="H115">
            <v>14.5</v>
          </cell>
          <cell r="I115" t="str">
            <v>T36 U13 Girls 70mH Final</v>
          </cell>
        </row>
        <row r="116">
          <cell r="A116" t="str">
            <v>T37</v>
          </cell>
          <cell r="B116" t="str">
            <v>U17 Women</v>
          </cell>
          <cell r="C116" t="str">
            <v>300m</v>
          </cell>
          <cell r="D116">
            <v>42868</v>
          </cell>
          <cell r="E116" t="str">
            <v>Straight Final</v>
          </cell>
          <cell r="H116">
            <v>15</v>
          </cell>
          <cell r="I116" t="str">
            <v>T37 U17 Women 300m Straight Final</v>
          </cell>
        </row>
        <row r="117">
          <cell r="A117" t="str">
            <v>T38</v>
          </cell>
          <cell r="B117" t="str">
            <v>U15 Boys</v>
          </cell>
          <cell r="C117" t="str">
            <v>300m</v>
          </cell>
          <cell r="D117">
            <v>42868</v>
          </cell>
          <cell r="E117" t="str">
            <v>Straight Final</v>
          </cell>
          <cell r="H117">
            <v>15.05</v>
          </cell>
          <cell r="I117" t="str">
            <v>T38 U15 Boys 300m Straight Final</v>
          </cell>
        </row>
        <row r="118">
          <cell r="A118" t="str">
            <v>T39</v>
          </cell>
          <cell r="B118" t="str">
            <v>Senior Men</v>
          </cell>
          <cell r="C118" t="str">
            <v>400m</v>
          </cell>
          <cell r="D118">
            <v>42868</v>
          </cell>
          <cell r="E118" t="str">
            <v>Straight Final</v>
          </cell>
          <cell r="H118">
            <v>15.15</v>
          </cell>
          <cell r="I118" t="str">
            <v>T39 Senior Men 400m Straight Final</v>
          </cell>
        </row>
        <row r="119">
          <cell r="A119" t="str">
            <v>T40</v>
          </cell>
          <cell r="B119" t="str">
            <v>U20 Women</v>
          </cell>
          <cell r="C119" t="str">
            <v>400m</v>
          </cell>
          <cell r="D119">
            <v>42868</v>
          </cell>
          <cell r="E119" t="str">
            <v>Straight Final</v>
          </cell>
          <cell r="H119">
            <v>15.2</v>
          </cell>
          <cell r="I119" t="str">
            <v>T40 U20 Women 400m Straight Final</v>
          </cell>
        </row>
        <row r="120">
          <cell r="A120" t="str">
            <v>T41</v>
          </cell>
          <cell r="B120" t="str">
            <v>U17 Men</v>
          </cell>
          <cell r="C120" t="str">
            <v>400m</v>
          </cell>
          <cell r="D120">
            <v>42868</v>
          </cell>
          <cell r="E120" t="str">
            <v>Straight Final</v>
          </cell>
          <cell r="H120">
            <v>15.25</v>
          </cell>
          <cell r="I120" t="str">
            <v>T41 U17 Men 400m Straight Final</v>
          </cell>
        </row>
        <row r="121">
          <cell r="A121" t="str">
            <v>T42</v>
          </cell>
          <cell r="B121" t="str">
            <v>U13 Boys</v>
          </cell>
          <cell r="C121" t="str">
            <v>800m</v>
          </cell>
          <cell r="D121">
            <v>42868</v>
          </cell>
          <cell r="E121" t="str">
            <v>Straight Final</v>
          </cell>
          <cell r="H121">
            <v>15.3</v>
          </cell>
          <cell r="I121" t="str">
            <v>T42 U13 Boys 800m Straight Final</v>
          </cell>
        </row>
        <row r="122">
          <cell r="A122" t="str">
            <v>T43</v>
          </cell>
          <cell r="B122" t="str">
            <v>U13 Girls</v>
          </cell>
          <cell r="C122" t="str">
            <v>800m</v>
          </cell>
          <cell r="D122">
            <v>42868</v>
          </cell>
          <cell r="E122" t="str">
            <v>Final</v>
          </cell>
          <cell r="H122">
            <v>15.35</v>
          </cell>
          <cell r="I122" t="str">
            <v>T43 U13 Girls 800m Final</v>
          </cell>
        </row>
        <row r="123">
          <cell r="A123" t="str">
            <v>T44</v>
          </cell>
          <cell r="B123" t="str">
            <v>U15 Girls</v>
          </cell>
          <cell r="C123" t="str">
            <v>800m</v>
          </cell>
          <cell r="D123">
            <v>42868</v>
          </cell>
          <cell r="E123" t="str">
            <v>Straight Final</v>
          </cell>
          <cell r="H123">
            <v>15.4</v>
          </cell>
          <cell r="I123" t="str">
            <v>T44 U15 Girls 800m Straight Final</v>
          </cell>
        </row>
        <row r="124">
          <cell r="A124" t="str">
            <v>T45</v>
          </cell>
          <cell r="B124" t="str">
            <v>U15 Boys</v>
          </cell>
          <cell r="C124" t="str">
            <v>800m</v>
          </cell>
          <cell r="D124">
            <v>42868</v>
          </cell>
          <cell r="E124" t="str">
            <v>Straight Final</v>
          </cell>
          <cell r="H124">
            <v>15.45</v>
          </cell>
          <cell r="I124" t="str">
            <v>T45 U15 Boys 800m Straight Final</v>
          </cell>
        </row>
        <row r="125">
          <cell r="A125" t="str">
            <v>T46</v>
          </cell>
          <cell r="B125" t="str">
            <v>U17 Men</v>
          </cell>
          <cell r="C125" t="str">
            <v>200m</v>
          </cell>
          <cell r="D125">
            <v>42869</v>
          </cell>
          <cell r="E125" t="str">
            <v>Heats</v>
          </cell>
          <cell r="H125">
            <v>10.45</v>
          </cell>
          <cell r="I125" t="str">
            <v>T46 U17 Men 200m Heats</v>
          </cell>
        </row>
        <row r="126">
          <cell r="A126" t="str">
            <v>T47</v>
          </cell>
          <cell r="B126" t="str">
            <v>U13 Girls</v>
          </cell>
          <cell r="C126" t="str">
            <v>150m</v>
          </cell>
          <cell r="D126">
            <v>42869</v>
          </cell>
          <cell r="E126" t="str">
            <v>Heats</v>
          </cell>
          <cell r="H126">
            <v>10.55</v>
          </cell>
          <cell r="I126" t="str">
            <v>T47 U13 Girls 150m Heats</v>
          </cell>
        </row>
        <row r="127">
          <cell r="A127" t="str">
            <v>T48</v>
          </cell>
          <cell r="B127" t="str">
            <v>U15 Girls</v>
          </cell>
          <cell r="C127" t="str">
            <v>100m</v>
          </cell>
          <cell r="D127">
            <v>42869</v>
          </cell>
          <cell r="E127" t="str">
            <v>Heats</v>
          </cell>
          <cell r="H127">
            <v>11.05</v>
          </cell>
          <cell r="I127" t="str">
            <v>T48 U15 Girls 100m Heats</v>
          </cell>
        </row>
        <row r="128">
          <cell r="A128" t="str">
            <v>T49</v>
          </cell>
          <cell r="B128" t="str">
            <v>U15 Boys</v>
          </cell>
          <cell r="C128" t="str">
            <v>100m</v>
          </cell>
          <cell r="D128">
            <v>42869</v>
          </cell>
          <cell r="E128" t="str">
            <v>Heats</v>
          </cell>
          <cell r="H128">
            <v>11.15</v>
          </cell>
          <cell r="I128" t="str">
            <v>T49 U15 Boys 100m Heats</v>
          </cell>
        </row>
        <row r="129">
          <cell r="A129" t="str">
            <v>T50</v>
          </cell>
          <cell r="B129" t="str">
            <v>U13 Boys</v>
          </cell>
          <cell r="C129" t="str">
            <v>100m</v>
          </cell>
          <cell r="D129">
            <v>42869</v>
          </cell>
          <cell r="E129" t="str">
            <v>Heats</v>
          </cell>
          <cell r="H129">
            <v>11.25</v>
          </cell>
          <cell r="I129" t="str">
            <v>T50 U13 Boys 100m Heats</v>
          </cell>
        </row>
        <row r="130">
          <cell r="A130" t="str">
            <v>T51</v>
          </cell>
          <cell r="B130" t="str">
            <v>U20 Men</v>
          </cell>
          <cell r="C130" t="str">
            <v>100m</v>
          </cell>
          <cell r="D130">
            <v>42869</v>
          </cell>
          <cell r="E130" t="str">
            <v>Straight Final</v>
          </cell>
          <cell r="H130">
            <v>11.35</v>
          </cell>
          <cell r="I130" t="str">
            <v>T51 U20 Men 100m Straight Final</v>
          </cell>
        </row>
        <row r="131">
          <cell r="A131" t="str">
            <v>T52</v>
          </cell>
          <cell r="B131" t="str">
            <v>Senior Men</v>
          </cell>
          <cell r="C131" t="str">
            <v>100m</v>
          </cell>
          <cell r="D131">
            <v>42869</v>
          </cell>
          <cell r="E131" t="str">
            <v>Straight Final</v>
          </cell>
          <cell r="H131">
            <v>11.4</v>
          </cell>
          <cell r="I131" t="str">
            <v>T52 Senior Men 100m Straight Final</v>
          </cell>
        </row>
        <row r="132">
          <cell r="A132" t="str">
            <v>T53</v>
          </cell>
          <cell r="B132" t="str">
            <v>U20 Women</v>
          </cell>
          <cell r="C132" t="str">
            <v>5000m</v>
          </cell>
          <cell r="D132">
            <v>42869</v>
          </cell>
          <cell r="E132" t="str">
            <v>Straight Final</v>
          </cell>
          <cell r="H132">
            <v>11.5</v>
          </cell>
          <cell r="I132" t="str">
            <v>T53 U20 Women 5000m Straight Final</v>
          </cell>
        </row>
        <row r="133">
          <cell r="A133" t="str">
            <v>T54</v>
          </cell>
          <cell r="B133" t="str">
            <v>Senior Women</v>
          </cell>
          <cell r="C133" t="str">
            <v>5000m</v>
          </cell>
          <cell r="D133">
            <v>42869</v>
          </cell>
          <cell r="E133" t="str">
            <v>Straight Final</v>
          </cell>
          <cell r="H133">
            <v>11.5</v>
          </cell>
          <cell r="I133" t="str">
            <v>T54 Senior Women 5000m Straight Final</v>
          </cell>
        </row>
        <row r="134">
          <cell r="A134" t="str">
            <v>T55</v>
          </cell>
          <cell r="B134" t="str">
            <v>U20 Men</v>
          </cell>
          <cell r="C134" t="str">
            <v>5000m</v>
          </cell>
          <cell r="D134">
            <v>42869</v>
          </cell>
          <cell r="E134" t="str">
            <v>Straight Final</v>
          </cell>
          <cell r="H134">
            <v>11.5</v>
          </cell>
          <cell r="I134" t="str">
            <v>T55 U20 Men 5000m Straight Final</v>
          </cell>
        </row>
        <row r="135">
          <cell r="A135" t="str">
            <v>T56</v>
          </cell>
          <cell r="B135" t="str">
            <v>Senior Men</v>
          </cell>
          <cell r="C135" t="str">
            <v>5000m</v>
          </cell>
          <cell r="D135">
            <v>42869</v>
          </cell>
          <cell r="E135" t="str">
            <v>Straight Final</v>
          </cell>
          <cell r="H135">
            <v>11.5</v>
          </cell>
          <cell r="I135" t="str">
            <v>T56 Senior Men 5000m Straight Final</v>
          </cell>
        </row>
        <row r="136">
          <cell r="A136" t="str">
            <v>T57</v>
          </cell>
          <cell r="B136" t="str">
            <v>U15 Girls</v>
          </cell>
          <cell r="C136" t="str">
            <v>100m</v>
          </cell>
          <cell r="D136">
            <v>42869</v>
          </cell>
          <cell r="E136" t="str">
            <v>Final</v>
          </cell>
          <cell r="H136">
            <v>12.2</v>
          </cell>
          <cell r="I136" t="str">
            <v>T57 U15 Girls 100m Final</v>
          </cell>
        </row>
        <row r="137">
          <cell r="A137" t="str">
            <v>T58</v>
          </cell>
          <cell r="B137" t="str">
            <v>U15 Boys</v>
          </cell>
          <cell r="C137" t="str">
            <v>100m</v>
          </cell>
          <cell r="D137">
            <v>42869</v>
          </cell>
          <cell r="E137" t="str">
            <v>Final</v>
          </cell>
          <cell r="H137">
            <v>12.25</v>
          </cell>
          <cell r="I137" t="str">
            <v>T58 U15 Boys 100m Final</v>
          </cell>
        </row>
        <row r="138">
          <cell r="A138" t="str">
            <v>T59</v>
          </cell>
          <cell r="B138" t="str">
            <v>U13 Boys</v>
          </cell>
          <cell r="C138" t="str">
            <v>100m</v>
          </cell>
          <cell r="D138">
            <v>42869</v>
          </cell>
          <cell r="E138" t="str">
            <v>Final</v>
          </cell>
          <cell r="H138">
            <v>12.3</v>
          </cell>
          <cell r="I138" t="str">
            <v>T59 U13 Boys 100m Final</v>
          </cell>
        </row>
        <row r="139">
          <cell r="A139" t="str">
            <v>T60</v>
          </cell>
          <cell r="B139" t="str">
            <v>U13 Girls</v>
          </cell>
          <cell r="C139" t="str">
            <v>150m</v>
          </cell>
          <cell r="D139">
            <v>42869</v>
          </cell>
          <cell r="E139" t="str">
            <v>Final</v>
          </cell>
          <cell r="H139">
            <v>12.4</v>
          </cell>
          <cell r="I139" t="str">
            <v>T60 U13 Girls 150m Final</v>
          </cell>
        </row>
        <row r="140">
          <cell r="A140" t="str">
            <v>T61</v>
          </cell>
          <cell r="B140" t="str">
            <v>U20 Women</v>
          </cell>
          <cell r="C140" t="str">
            <v>200m</v>
          </cell>
          <cell r="D140">
            <v>42869</v>
          </cell>
          <cell r="E140" t="str">
            <v>Straight Final</v>
          </cell>
          <cell r="H140">
            <v>12.45</v>
          </cell>
          <cell r="I140" t="str">
            <v>T61 U20 Women 200m Straight Final</v>
          </cell>
        </row>
        <row r="141">
          <cell r="A141" t="str">
            <v>T62</v>
          </cell>
          <cell r="B141" t="str">
            <v>Senior Women</v>
          </cell>
          <cell r="C141" t="str">
            <v>200m</v>
          </cell>
          <cell r="D141">
            <v>42869</v>
          </cell>
          <cell r="E141" t="str">
            <v>Straight Final</v>
          </cell>
          <cell r="H141">
            <v>12.45</v>
          </cell>
          <cell r="I141" t="str">
            <v>T62 Senior Women 200m Straight Final</v>
          </cell>
        </row>
        <row r="142">
          <cell r="A142" t="str">
            <v>T63</v>
          </cell>
          <cell r="B142" t="str">
            <v>U17 Women</v>
          </cell>
          <cell r="C142" t="str">
            <v>200m</v>
          </cell>
          <cell r="D142">
            <v>42869</v>
          </cell>
          <cell r="E142" t="str">
            <v>Straight Final</v>
          </cell>
          <cell r="H142">
            <v>12.5</v>
          </cell>
          <cell r="I142" t="str">
            <v>T63 U17 Women 200m Straight Final</v>
          </cell>
        </row>
        <row r="143">
          <cell r="A143" t="str">
            <v>T64</v>
          </cell>
          <cell r="B143" t="str">
            <v>U17 Men</v>
          </cell>
          <cell r="C143" t="str">
            <v>200m</v>
          </cell>
          <cell r="D143">
            <v>42869</v>
          </cell>
          <cell r="E143" t="str">
            <v>Final</v>
          </cell>
          <cell r="H143">
            <v>12.55</v>
          </cell>
          <cell r="I143" t="str">
            <v>T64 U17 Men 200m Final</v>
          </cell>
        </row>
        <row r="144">
          <cell r="A144" t="str">
            <v>T65</v>
          </cell>
          <cell r="B144" t="str">
            <v>U17 Men</v>
          </cell>
          <cell r="C144" t="str">
            <v>1500m S/c</v>
          </cell>
          <cell r="D144">
            <v>42869</v>
          </cell>
          <cell r="E144" t="str">
            <v>Straight Final</v>
          </cell>
          <cell r="H144">
            <v>13.1</v>
          </cell>
          <cell r="I144" t="str">
            <v>T65 U17 Men 1500m S/c Straight Final</v>
          </cell>
        </row>
        <row r="145">
          <cell r="A145" t="str">
            <v>T66</v>
          </cell>
          <cell r="B145" t="str">
            <v>U20 Men</v>
          </cell>
          <cell r="C145" t="str">
            <v>2000m S/c</v>
          </cell>
          <cell r="D145">
            <v>42869</v>
          </cell>
          <cell r="E145" t="str">
            <v>Straight Final</v>
          </cell>
          <cell r="H145">
            <v>13.1</v>
          </cell>
          <cell r="I145" t="str">
            <v>T66 U20 Men 2000m S/c Straight Final</v>
          </cell>
        </row>
        <row r="146">
          <cell r="A146" t="str">
            <v>T67</v>
          </cell>
          <cell r="B146" t="str">
            <v>Senior Men</v>
          </cell>
          <cell r="C146" t="str">
            <v>3000m S/c</v>
          </cell>
          <cell r="D146">
            <v>42869</v>
          </cell>
          <cell r="E146" t="str">
            <v>Straight Final</v>
          </cell>
          <cell r="H146">
            <v>13.1</v>
          </cell>
          <cell r="I146" t="str">
            <v>T67 Senior Men 3000m S/c Straight Final</v>
          </cell>
        </row>
        <row r="147">
          <cell r="A147" t="str">
            <v>T68</v>
          </cell>
          <cell r="B147" t="str">
            <v>U17 Women</v>
          </cell>
          <cell r="C147" t="str">
            <v>1500m S/c</v>
          </cell>
          <cell r="D147">
            <v>42869</v>
          </cell>
          <cell r="E147" t="str">
            <v>Straight Final</v>
          </cell>
          <cell r="H147">
            <v>13.3</v>
          </cell>
          <cell r="I147" t="str">
            <v>T68 U17 Women 1500m S/c Straight Final</v>
          </cell>
        </row>
        <row r="148">
          <cell r="A148" t="str">
            <v>T69</v>
          </cell>
          <cell r="B148" t="str">
            <v>U20 Men</v>
          </cell>
          <cell r="C148" t="str">
            <v>400mH</v>
          </cell>
          <cell r="D148">
            <v>42869</v>
          </cell>
          <cell r="E148" t="str">
            <v>Straight Final</v>
          </cell>
          <cell r="H148">
            <v>13.5</v>
          </cell>
          <cell r="I148" t="str">
            <v>T69 U20 Men 400mH Straight Final</v>
          </cell>
        </row>
        <row r="149">
          <cell r="A149" t="str">
            <v>T70</v>
          </cell>
          <cell r="B149" t="str">
            <v>Senior Women</v>
          </cell>
          <cell r="C149" t="str">
            <v>400mH</v>
          </cell>
          <cell r="D149">
            <v>42869</v>
          </cell>
          <cell r="E149" t="str">
            <v>Straight Final</v>
          </cell>
          <cell r="H149">
            <v>13.5</v>
          </cell>
          <cell r="I149" t="str">
            <v>T70 Senior Women 400mH Straight Final</v>
          </cell>
        </row>
        <row r="150">
          <cell r="A150" t="str">
            <v>T71</v>
          </cell>
          <cell r="B150" t="str">
            <v>U17 Women</v>
          </cell>
          <cell r="C150" t="str">
            <v>300mH</v>
          </cell>
          <cell r="D150">
            <v>42869</v>
          </cell>
          <cell r="E150" t="str">
            <v>Straight Final</v>
          </cell>
          <cell r="H150">
            <v>14</v>
          </cell>
          <cell r="I150" t="str">
            <v>T71 U17 Women 300mH Straight Final</v>
          </cell>
        </row>
        <row r="151">
          <cell r="A151" t="str">
            <v>T72</v>
          </cell>
          <cell r="B151" t="str">
            <v>U17 Women</v>
          </cell>
          <cell r="C151" t="str">
            <v>800m</v>
          </cell>
          <cell r="D151">
            <v>42869</v>
          </cell>
          <cell r="E151" t="str">
            <v>Straight Final</v>
          </cell>
          <cell r="H151">
            <v>14.1</v>
          </cell>
          <cell r="I151" t="str">
            <v>T72 U17 Women 800m Straight Final</v>
          </cell>
        </row>
        <row r="152">
          <cell r="A152" t="str">
            <v>T73</v>
          </cell>
          <cell r="B152" t="str">
            <v>U20 Women</v>
          </cell>
          <cell r="C152" t="str">
            <v>800m</v>
          </cell>
          <cell r="D152">
            <v>42869</v>
          </cell>
          <cell r="E152" t="str">
            <v>Straight Final</v>
          </cell>
          <cell r="H152">
            <v>14.15</v>
          </cell>
          <cell r="I152" t="str">
            <v>T73 U20 Women 800m Straight Final</v>
          </cell>
        </row>
        <row r="153">
          <cell r="A153" t="str">
            <v>T74</v>
          </cell>
          <cell r="B153" t="str">
            <v>U20 Men</v>
          </cell>
          <cell r="C153" t="str">
            <v>800m</v>
          </cell>
          <cell r="D153">
            <v>42869</v>
          </cell>
          <cell r="E153" t="str">
            <v>Straight Final</v>
          </cell>
          <cell r="H153">
            <v>14.2</v>
          </cell>
          <cell r="I153" t="str">
            <v>T74 U20 Men 800m Straight Final</v>
          </cell>
        </row>
        <row r="154">
          <cell r="A154" t="str">
            <v>T75</v>
          </cell>
          <cell r="B154" t="str">
            <v>Senior Men</v>
          </cell>
          <cell r="C154" t="str">
            <v>800m</v>
          </cell>
          <cell r="D154">
            <v>42869</v>
          </cell>
          <cell r="E154" t="str">
            <v>Straight Final</v>
          </cell>
          <cell r="H154">
            <v>14.25</v>
          </cell>
          <cell r="I154" t="str">
            <v>T75 Senior Men 800m Straight Final</v>
          </cell>
        </row>
        <row r="155">
          <cell r="A155" t="str">
            <v>T76</v>
          </cell>
          <cell r="B155" t="str">
            <v>U17 Men</v>
          </cell>
          <cell r="C155" t="str">
            <v>800m</v>
          </cell>
          <cell r="D155">
            <v>42869</v>
          </cell>
          <cell r="E155" t="str">
            <v>Straight Final</v>
          </cell>
          <cell r="H155">
            <v>14.3</v>
          </cell>
          <cell r="I155" t="str">
            <v>T76 U17 Men 800m Straight Final</v>
          </cell>
        </row>
        <row r="156">
          <cell r="A156" t="str">
            <v>T77</v>
          </cell>
          <cell r="B156" t="str">
            <v>U13 Girls</v>
          </cell>
          <cell r="C156" t="str">
            <v>1200m</v>
          </cell>
          <cell r="D156">
            <v>42869</v>
          </cell>
          <cell r="E156" t="str">
            <v>Straight Final</v>
          </cell>
          <cell r="H156">
            <v>14.5</v>
          </cell>
          <cell r="I156" t="str">
            <v>T77 U13 Girls 1200m Straight Final</v>
          </cell>
        </row>
        <row r="157">
          <cell r="A157" t="str">
            <v>T78</v>
          </cell>
          <cell r="B157" t="str">
            <v>U13 Boys</v>
          </cell>
          <cell r="C157" t="str">
            <v>1500m</v>
          </cell>
          <cell r="D157">
            <v>42869</v>
          </cell>
          <cell r="E157" t="str">
            <v>Straight Final</v>
          </cell>
          <cell r="H157">
            <v>15</v>
          </cell>
          <cell r="I157" t="str">
            <v>T78 U13 Boys 1500m Straight Final</v>
          </cell>
        </row>
        <row r="158">
          <cell r="A158" t="str">
            <v>T79</v>
          </cell>
          <cell r="B158" t="str">
            <v>U15 Girls</v>
          </cell>
          <cell r="C158" t="str">
            <v>1500m</v>
          </cell>
          <cell r="D158">
            <v>42869</v>
          </cell>
          <cell r="E158" t="str">
            <v>Straight Final</v>
          </cell>
          <cell r="H158">
            <v>15.1</v>
          </cell>
          <cell r="I158" t="str">
            <v>T79 U15 Girls 1500m Straight Final</v>
          </cell>
        </row>
        <row r="159">
          <cell r="A159" t="str">
            <v>T80</v>
          </cell>
          <cell r="B159" t="str">
            <v>U15 Boys</v>
          </cell>
          <cell r="C159" t="str">
            <v>1500m</v>
          </cell>
          <cell r="D159">
            <v>42869</v>
          </cell>
          <cell r="E159" t="str">
            <v>Straight Final</v>
          </cell>
          <cell r="H159">
            <v>15.2</v>
          </cell>
          <cell r="I159" t="str">
            <v>T80 U15 Boys 1500m Straight Final</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1086"/>
  <sheetViews>
    <sheetView topLeftCell="A407" zoomScaleNormal="100" zoomScaleSheetLayoutView="100" workbookViewId="0">
      <selection activeCell="H419" sqref="H419"/>
    </sheetView>
  </sheetViews>
  <sheetFormatPr defaultRowHeight="15"/>
  <cols>
    <col min="1" max="1" width="6" style="45" customWidth="1"/>
    <col min="2" max="2" width="7.42578125" style="11" customWidth="1"/>
    <col min="3" max="3" width="9.140625" style="42"/>
    <col min="4" max="4" width="25.7109375" style="32" customWidth="1"/>
    <col min="5" max="5" width="31" style="32" customWidth="1"/>
    <col min="6" max="6" width="9.140625" style="20"/>
    <col min="7" max="7" width="9.140625" style="63"/>
    <col min="8" max="16384" width="9.140625" style="32"/>
  </cols>
  <sheetData>
    <row r="1" spans="1:7">
      <c r="B1" s="3" t="s">
        <v>0</v>
      </c>
      <c r="C1" s="37"/>
      <c r="D1" s="34"/>
      <c r="E1" s="34"/>
      <c r="F1" s="16"/>
      <c r="G1" s="33"/>
    </row>
    <row r="2" spans="1:7">
      <c r="A2" s="46" t="s">
        <v>1</v>
      </c>
      <c r="B2" s="6" t="str">
        <f>IF(OR($A2=0,$A2=""),"",VLOOKUP($A2,timetable,9,FALSE))</f>
        <v>T01 U17 Women 1500m Straight Final</v>
      </c>
      <c r="C2" s="38"/>
      <c r="D2" s="35"/>
      <c r="E2" s="35"/>
      <c r="F2" s="17"/>
      <c r="G2" s="60"/>
    </row>
    <row r="3" spans="1:7">
      <c r="B3" s="55" t="str">
        <f>IFERROR("CBP : "&amp;VLOOKUP(A2,[1]Records!$A$1:$G$209,7,FALSE),"")</f>
        <v>CBP : 4.314, J Knowles-Jones ,Warrington, 2013</v>
      </c>
      <c r="C3" s="56"/>
      <c r="D3" s="57"/>
      <c r="E3" s="57"/>
      <c r="F3" s="58"/>
      <c r="G3" s="61"/>
    </row>
    <row r="4" spans="1:7">
      <c r="B4" s="7" t="s">
        <v>77</v>
      </c>
      <c r="C4" s="26" t="s">
        <v>2</v>
      </c>
      <c r="D4" s="36" t="s">
        <v>3</v>
      </c>
      <c r="E4" s="36" t="s">
        <v>4</v>
      </c>
      <c r="F4" s="18" t="s">
        <v>78</v>
      </c>
      <c r="G4" s="33"/>
    </row>
    <row r="5" spans="1:7" ht="15.75">
      <c r="B5" s="8">
        <v>1</v>
      </c>
      <c r="C5" s="40">
        <v>310</v>
      </c>
      <c r="D5" s="34" t="str">
        <f t="shared" ref="D5:D65" si="0">IFERROR(VLOOKUP($C5,competitors,7,FALSE),"")</f>
        <v>Holly SMITH</v>
      </c>
      <c r="E5" s="34" t="str">
        <f t="shared" ref="E5:E65" si="1">IFERROR(VLOOKUP($C5,competitors,8,FALSE),"")</f>
        <v>Vale Royal AC</v>
      </c>
      <c r="F5" s="19">
        <v>3.3086805555555556E-3</v>
      </c>
      <c r="G5" s="33"/>
    </row>
    <row r="6" spans="1:7" ht="15.75">
      <c r="B6" s="8">
        <v>2</v>
      </c>
      <c r="C6" s="40">
        <v>296</v>
      </c>
      <c r="D6" s="34" t="str">
        <f t="shared" si="0"/>
        <v>Amy NUTTALL</v>
      </c>
      <c r="E6" s="34" t="str">
        <f t="shared" si="1"/>
        <v>Warrington A C</v>
      </c>
      <c r="F6" s="19">
        <v>3.50787037037037E-3</v>
      </c>
      <c r="G6" s="33"/>
    </row>
    <row r="7" spans="1:7" ht="15.75">
      <c r="B7" s="8">
        <v>3</v>
      </c>
      <c r="C7" s="40">
        <v>176</v>
      </c>
      <c r="D7" s="34" t="str">
        <f t="shared" si="0"/>
        <v>Eve DURET</v>
      </c>
      <c r="E7" s="34" t="str">
        <f t="shared" si="1"/>
        <v>West Cheshire AC</v>
      </c>
      <c r="F7" s="19">
        <v>3.5456018518518519E-3</v>
      </c>
      <c r="G7" s="33"/>
    </row>
    <row r="8" spans="1:7" ht="15.75">
      <c r="B8" s="8">
        <v>4</v>
      </c>
      <c r="C8" s="40">
        <v>155</v>
      </c>
      <c r="D8" s="34" t="str">
        <f t="shared" si="0"/>
        <v>Lucy BAXTER</v>
      </c>
      <c r="E8" s="34" t="str">
        <f t="shared" si="1"/>
        <v>Warrington A C</v>
      </c>
      <c r="F8" s="19">
        <v>3.5655092592592592E-3</v>
      </c>
      <c r="G8" s="33"/>
    </row>
    <row r="9" spans="1:7" ht="15.75">
      <c r="B9" s="8">
        <v>5</v>
      </c>
      <c r="C9" s="40">
        <v>154</v>
      </c>
      <c r="D9" s="34" t="str">
        <f t="shared" si="0"/>
        <v>Olivia BAKER</v>
      </c>
      <c r="E9" s="34" t="str">
        <f t="shared" si="1"/>
        <v>Warrington A C</v>
      </c>
      <c r="F9" s="19">
        <v>3.5803240740740743E-3</v>
      </c>
      <c r="G9" s="33"/>
    </row>
    <row r="10" spans="1:7" ht="15.75">
      <c r="B10" s="8">
        <v>6</v>
      </c>
      <c r="C10" s="40">
        <v>283</v>
      </c>
      <c r="D10" s="34" t="str">
        <f t="shared" si="0"/>
        <v>Sam KYRIACOU</v>
      </c>
      <c r="E10" s="34" t="str">
        <f t="shared" si="1"/>
        <v>Macclesfield Harriers &amp; AC</v>
      </c>
      <c r="F10" s="19">
        <v>3.8013888888888889E-3</v>
      </c>
      <c r="G10" s="33"/>
    </row>
    <row r="11" spans="1:7" ht="15.75">
      <c r="B11" s="8">
        <v>7</v>
      </c>
      <c r="C11" s="40"/>
      <c r="D11" s="34" t="str">
        <f t="shared" si="0"/>
        <v/>
      </c>
      <c r="E11" s="34" t="str">
        <f t="shared" si="1"/>
        <v/>
      </c>
      <c r="F11" s="19"/>
      <c r="G11" s="33"/>
    </row>
    <row r="12" spans="1:7" ht="15.75">
      <c r="B12" s="8">
        <v>8</v>
      </c>
      <c r="C12" s="40"/>
      <c r="D12" s="34" t="str">
        <f t="shared" si="0"/>
        <v/>
      </c>
      <c r="E12" s="34" t="str">
        <f t="shared" si="1"/>
        <v/>
      </c>
      <c r="F12" s="19"/>
      <c r="G12" s="33"/>
    </row>
    <row r="13" spans="1:7">
      <c r="B13" s="47"/>
      <c r="C13" s="48"/>
      <c r="D13" s="49" t="str">
        <f t="shared" si="0"/>
        <v/>
      </c>
      <c r="E13" s="49" t="str">
        <f t="shared" si="1"/>
        <v/>
      </c>
      <c r="F13" s="50"/>
      <c r="G13" s="62"/>
    </row>
    <row r="14" spans="1:7">
      <c r="A14" s="46" t="s">
        <v>5</v>
      </c>
      <c r="B14" s="6" t="str">
        <f>IF(OR($A14=0,$A14=""),"",VLOOKUP($A14,timetable,9,FALSE))</f>
        <v>T02 U20 Women 1500m Straight Final</v>
      </c>
      <c r="C14" s="38"/>
      <c r="D14" s="35"/>
      <c r="E14" s="35"/>
      <c r="F14" s="43"/>
      <c r="G14" s="60"/>
    </row>
    <row r="15" spans="1:7">
      <c r="B15" s="55" t="str">
        <f>IFERROR("CBP : "&amp;VLOOKUP(A14,[1]Records!$A$1:$G$209,7,FALSE),"")</f>
        <v>CBP : 4.2666, A Carter ,Vale Royal, 1999</v>
      </c>
      <c r="C15" s="56"/>
      <c r="D15" s="57"/>
      <c r="E15" s="57"/>
      <c r="F15" s="59"/>
      <c r="G15" s="61"/>
    </row>
    <row r="16" spans="1:7">
      <c r="B16" s="7" t="s">
        <v>77</v>
      </c>
      <c r="C16" s="26" t="s">
        <v>2</v>
      </c>
      <c r="D16" s="36" t="s">
        <v>3</v>
      </c>
      <c r="E16" s="36" t="s">
        <v>4</v>
      </c>
      <c r="F16" s="44" t="s">
        <v>78</v>
      </c>
      <c r="G16" s="33"/>
    </row>
    <row r="17" spans="1:7">
      <c r="B17" s="8">
        <v>1</v>
      </c>
      <c r="C17" s="27">
        <v>184</v>
      </c>
      <c r="D17" s="34" t="str">
        <f t="shared" si="0"/>
        <v>Lauren FERRIS</v>
      </c>
      <c r="E17" s="34" t="str">
        <f t="shared" si="1"/>
        <v>Warrington A C</v>
      </c>
      <c r="F17" s="19">
        <v>3.2729166666666666E-3</v>
      </c>
      <c r="G17" s="33"/>
    </row>
    <row r="18" spans="1:7">
      <c r="B18" s="8">
        <v>2</v>
      </c>
      <c r="C18" s="27">
        <v>318</v>
      </c>
      <c r="D18" s="34" t="str">
        <f t="shared" si="0"/>
        <v>Sarah STOCKMAN</v>
      </c>
      <c r="E18" s="34" t="str">
        <f t="shared" si="1"/>
        <v>Macclesfield Harriers &amp; AC</v>
      </c>
      <c r="F18" s="19">
        <v>3.3635416666666662E-3</v>
      </c>
      <c r="G18" s="33"/>
    </row>
    <row r="19" spans="1:7">
      <c r="A19" s="46"/>
      <c r="B19" s="8">
        <v>3</v>
      </c>
      <c r="C19" s="27">
        <v>174</v>
      </c>
      <c r="D19" s="34" t="str">
        <f t="shared" si="0"/>
        <v>Chloe DOOLEY</v>
      </c>
      <c r="E19" s="34" t="str">
        <f t="shared" si="1"/>
        <v>Vale Royal AC</v>
      </c>
      <c r="F19" s="19">
        <v>3.6136574074074074E-3</v>
      </c>
      <c r="G19" s="33"/>
    </row>
    <row r="20" spans="1:7">
      <c r="B20" s="47"/>
      <c r="C20" s="48"/>
      <c r="D20" s="49" t="str">
        <f t="shared" si="0"/>
        <v/>
      </c>
      <c r="E20" s="49" t="str">
        <f t="shared" si="1"/>
        <v/>
      </c>
      <c r="F20" s="50"/>
      <c r="G20" s="62"/>
    </row>
    <row r="21" spans="1:7">
      <c r="A21" s="46" t="s">
        <v>6</v>
      </c>
      <c r="B21" s="6" t="str">
        <f>IF(OR($A21=0,$A21=""),"",VLOOKUP($A21,timetable,9,FALSE))</f>
        <v>T03 U17 Men 1500m Straight Final</v>
      </c>
      <c r="C21" s="38"/>
      <c r="D21" s="35"/>
      <c r="E21" s="35"/>
      <c r="F21" s="43"/>
      <c r="G21" s="60"/>
    </row>
    <row r="22" spans="1:7">
      <c r="B22" s="55" t="str">
        <f>IFERROR("CBP : "&amp;VLOOKUP(A21,[1]Records!$A$1:$G$209,7,FALSE),"")</f>
        <v>CBP : 4.039, H Ellis ,UA, 2008</v>
      </c>
      <c r="C22" s="56"/>
      <c r="D22" s="57"/>
      <c r="E22" s="57"/>
      <c r="F22" s="59"/>
      <c r="G22" s="61"/>
    </row>
    <row r="23" spans="1:7">
      <c r="B23" s="7" t="s">
        <v>77</v>
      </c>
      <c r="C23" s="26" t="s">
        <v>2</v>
      </c>
      <c r="D23" s="36" t="s">
        <v>3</v>
      </c>
      <c r="E23" s="36" t="s">
        <v>4</v>
      </c>
      <c r="F23" s="44" t="s">
        <v>78</v>
      </c>
      <c r="G23" s="33"/>
    </row>
    <row r="24" spans="1:7">
      <c r="B24" s="8">
        <v>1</v>
      </c>
      <c r="C24" s="27">
        <v>81</v>
      </c>
      <c r="D24" s="34" t="str">
        <f t="shared" si="0"/>
        <v>Alexander DOYLE</v>
      </c>
      <c r="E24" s="34" t="str">
        <f t="shared" si="1"/>
        <v>Vale Royal AC</v>
      </c>
      <c r="F24" s="19">
        <v>2.9641203703703704E-3</v>
      </c>
      <c r="G24" s="33"/>
    </row>
    <row r="25" spans="1:7">
      <c r="A25" s="46"/>
      <c r="B25" s="8">
        <v>2</v>
      </c>
      <c r="C25" s="27">
        <v>265</v>
      </c>
      <c r="D25" s="34" t="str">
        <f t="shared" si="0"/>
        <v>Rocco ZAMAN-BROWNE</v>
      </c>
      <c r="E25" s="34" t="str">
        <f t="shared" si="1"/>
        <v>Manchester Harriers &amp; AC</v>
      </c>
      <c r="F25" s="19">
        <v>3.055787037037037E-3</v>
      </c>
      <c r="G25" s="33"/>
    </row>
    <row r="26" spans="1:7">
      <c r="B26" s="8">
        <v>3</v>
      </c>
      <c r="C26" s="27">
        <v>217</v>
      </c>
      <c r="D26" s="34" t="str">
        <f t="shared" si="0"/>
        <v>Ben LAXTON</v>
      </c>
      <c r="E26" s="34" t="str">
        <f t="shared" si="1"/>
        <v>Crewe &amp; Nantwich AC</v>
      </c>
      <c r="F26" s="19">
        <v>3.2050925925925923E-3</v>
      </c>
      <c r="G26" s="33"/>
    </row>
    <row r="27" spans="1:7">
      <c r="B27" s="8">
        <v>4</v>
      </c>
      <c r="C27" s="27">
        <v>80</v>
      </c>
      <c r="D27" s="34" t="str">
        <f t="shared" si="0"/>
        <v>Aaron DOYLE</v>
      </c>
      <c r="E27" s="34" t="str">
        <f t="shared" si="1"/>
        <v>Vale Royal AC</v>
      </c>
      <c r="F27" s="19">
        <v>3.4133101851851855E-3</v>
      </c>
      <c r="G27" s="33"/>
    </row>
    <row r="28" spans="1:7">
      <c r="B28" s="8">
        <v>5</v>
      </c>
      <c r="C28" s="27">
        <v>42</v>
      </c>
      <c r="D28" s="34" t="str">
        <f t="shared" si="0"/>
        <v>Sam WASHINGTON</v>
      </c>
      <c r="E28" s="34" t="str">
        <f t="shared" si="1"/>
        <v>Vale Royal AC</v>
      </c>
      <c r="F28" s="19">
        <v>3.6775462962962964E-3</v>
      </c>
      <c r="G28" s="33"/>
    </row>
    <row r="29" spans="1:7">
      <c r="B29" s="47"/>
      <c r="C29" s="48"/>
      <c r="D29" s="49" t="str">
        <f t="shared" si="0"/>
        <v/>
      </c>
      <c r="E29" s="49" t="str">
        <f t="shared" si="1"/>
        <v/>
      </c>
      <c r="F29" s="50"/>
      <c r="G29" s="62"/>
    </row>
    <row r="30" spans="1:7">
      <c r="A30" s="46" t="s">
        <v>7</v>
      </c>
      <c r="B30" s="6" t="str">
        <f>IF(OR($A30=0,$A30=""),"",VLOOKUP($A30,timetable,9,FALSE))</f>
        <v>T04 U20 Men 1500m Straight Final</v>
      </c>
      <c r="C30" s="38"/>
      <c r="D30" s="35"/>
      <c r="E30" s="35"/>
      <c r="F30" s="43"/>
      <c r="G30" s="60"/>
    </row>
    <row r="31" spans="1:7">
      <c r="B31" s="55" t="str">
        <f>IFERROR("CBP : "&amp;VLOOKUP(A30,[1]Records!$A$1:$G$209,7,FALSE),"")</f>
        <v>CBP : 3.538, S Jones ,Sale, 1988</v>
      </c>
      <c r="C31" s="56"/>
      <c r="D31" s="57"/>
      <c r="E31" s="57"/>
      <c r="F31" s="59"/>
      <c r="G31" s="61"/>
    </row>
    <row r="32" spans="1:7">
      <c r="B32" s="7" t="s">
        <v>77</v>
      </c>
      <c r="C32" s="26" t="s">
        <v>2</v>
      </c>
      <c r="D32" s="36" t="s">
        <v>3</v>
      </c>
      <c r="E32" s="36" t="s">
        <v>4</v>
      </c>
      <c r="F32" s="44" t="s">
        <v>78</v>
      </c>
      <c r="G32" s="33"/>
    </row>
    <row r="33" spans="1:7">
      <c r="B33" s="8">
        <v>1</v>
      </c>
      <c r="C33" s="27">
        <v>250</v>
      </c>
      <c r="D33" s="34" t="str">
        <f t="shared" si="0"/>
        <v>Jack STUBBINGS</v>
      </c>
      <c r="E33" s="34" t="str">
        <f t="shared" si="1"/>
        <v>Warrington A C</v>
      </c>
      <c r="F33" s="19">
        <v>2.9568287037037033E-3</v>
      </c>
      <c r="G33" s="33"/>
    </row>
    <row r="34" spans="1:7">
      <c r="B34" s="8">
        <v>2</v>
      </c>
      <c r="C34" s="27"/>
      <c r="D34" s="34" t="str">
        <f t="shared" si="0"/>
        <v/>
      </c>
      <c r="E34" s="34" t="str">
        <f t="shared" si="1"/>
        <v/>
      </c>
      <c r="F34" s="19"/>
      <c r="G34" s="33"/>
    </row>
    <row r="35" spans="1:7">
      <c r="B35" s="8">
        <v>3</v>
      </c>
      <c r="C35" s="27"/>
      <c r="D35" s="34" t="str">
        <f t="shared" si="0"/>
        <v/>
      </c>
      <c r="E35" s="34" t="str">
        <f t="shared" si="1"/>
        <v/>
      </c>
      <c r="F35" s="19"/>
      <c r="G35" s="33"/>
    </row>
    <row r="36" spans="1:7">
      <c r="A36" s="46"/>
      <c r="B36" s="47"/>
      <c r="C36" s="48"/>
      <c r="D36" s="49" t="str">
        <f t="shared" si="0"/>
        <v/>
      </c>
      <c r="E36" s="49" t="str">
        <f t="shared" si="1"/>
        <v/>
      </c>
      <c r="F36" s="50"/>
      <c r="G36" s="62"/>
    </row>
    <row r="37" spans="1:7">
      <c r="A37" s="46" t="s">
        <v>8</v>
      </c>
      <c r="B37" s="6" t="str">
        <f>IF(OR($A37=0,$A37=""),"",VLOOKUP($A37,timetable,9,FALSE))</f>
        <v>T05 Senior Men 1500m Straight Final</v>
      </c>
      <c r="C37" s="38"/>
      <c r="D37" s="35"/>
      <c r="E37" s="35"/>
      <c r="F37" s="43"/>
      <c r="G37" s="60"/>
    </row>
    <row r="38" spans="1:7">
      <c r="B38" s="55" t="str">
        <f>IFERROR("CBP : "&amp;VLOOKUP(A37,[1]Records!$A$1:$G$209,7,FALSE),"")</f>
        <v>CBP : 3.526, D Brennan ,Warrington, 1977</v>
      </c>
      <c r="C38" s="56"/>
      <c r="D38" s="57"/>
      <c r="E38" s="57"/>
      <c r="F38" s="59"/>
      <c r="G38" s="61"/>
    </row>
    <row r="39" spans="1:7">
      <c r="B39" s="7" t="s">
        <v>77</v>
      </c>
      <c r="C39" s="26" t="s">
        <v>2</v>
      </c>
      <c r="D39" s="36" t="s">
        <v>3</v>
      </c>
      <c r="E39" s="36" t="s">
        <v>4</v>
      </c>
      <c r="F39" s="44" t="s">
        <v>78</v>
      </c>
      <c r="G39" s="33"/>
    </row>
    <row r="40" spans="1:7">
      <c r="B40" s="8">
        <v>1</v>
      </c>
      <c r="C40" s="27">
        <v>227</v>
      </c>
      <c r="D40" s="34" t="str">
        <f t="shared" si="0"/>
        <v>Ryan MOORE</v>
      </c>
      <c r="E40" s="34" t="str">
        <f t="shared" si="1"/>
        <v>Vale Royal AC</v>
      </c>
      <c r="F40" s="19">
        <v>2.9730324074074073E-3</v>
      </c>
      <c r="G40" s="33"/>
    </row>
    <row r="41" spans="1:7">
      <c r="B41" s="8">
        <v>2</v>
      </c>
      <c r="C41" s="27">
        <v>82</v>
      </c>
      <c r="D41" s="34" t="str">
        <f t="shared" si="0"/>
        <v>Stuart DOYLE</v>
      </c>
      <c r="E41" s="34" t="str">
        <f t="shared" si="1"/>
        <v>Vale Royal AC</v>
      </c>
      <c r="F41" s="19">
        <v>3.1572916666666663E-3</v>
      </c>
      <c r="G41" s="33"/>
    </row>
    <row r="42" spans="1:7">
      <c r="A42" s="46"/>
      <c r="B42" s="8">
        <v>3</v>
      </c>
      <c r="C42" s="27">
        <v>86</v>
      </c>
      <c r="D42" s="34" t="str">
        <f t="shared" si="0"/>
        <v>Neil FOWLER</v>
      </c>
      <c r="E42" s="34" t="str">
        <f t="shared" si="1"/>
        <v>Crewe &amp; Nantwich AC</v>
      </c>
      <c r="F42" s="19">
        <v>3.5988425925925927E-3</v>
      </c>
      <c r="G42" s="33"/>
    </row>
    <row r="43" spans="1:7">
      <c r="B43" s="8">
        <v>4</v>
      </c>
      <c r="C43" s="27"/>
      <c r="D43" s="34" t="str">
        <f t="shared" si="0"/>
        <v/>
      </c>
      <c r="E43" s="34" t="str">
        <f t="shared" si="1"/>
        <v/>
      </c>
      <c r="F43" s="19"/>
      <c r="G43" s="33"/>
    </row>
    <row r="44" spans="1:7">
      <c r="B44" s="8">
        <v>5</v>
      </c>
      <c r="C44" s="27"/>
      <c r="D44" s="34" t="str">
        <f t="shared" si="0"/>
        <v/>
      </c>
      <c r="E44" s="34" t="str">
        <f t="shared" si="1"/>
        <v/>
      </c>
      <c r="F44" s="19"/>
      <c r="G44" s="33"/>
    </row>
    <row r="45" spans="1:7">
      <c r="B45" s="47"/>
      <c r="C45" s="48"/>
      <c r="D45" s="49" t="str">
        <f t="shared" si="0"/>
        <v/>
      </c>
      <c r="E45" s="49" t="str">
        <f t="shared" si="1"/>
        <v/>
      </c>
      <c r="F45" s="51"/>
      <c r="G45" s="62"/>
    </row>
    <row r="46" spans="1:7">
      <c r="A46" s="46" t="s">
        <v>24</v>
      </c>
      <c r="B46" s="6" t="str">
        <f>IF(OR($A46=0,$A46=""),"",VLOOKUP($A46,timetable,9,FALSE))</f>
        <v>T23 U15 Girls 200m Final</v>
      </c>
      <c r="C46" s="38"/>
      <c r="D46" s="35"/>
      <c r="E46" s="35"/>
      <c r="F46" s="17"/>
      <c r="G46" s="60"/>
    </row>
    <row r="47" spans="1:7">
      <c r="B47" s="55" t="str">
        <f>IFERROR("CBP : "&amp;VLOOKUP("T06",[1]Records!$A$1:$G$209,7,FALSE),"")</f>
        <v>CBP : 25.3s, N Sutton ,Wigan, 1988</v>
      </c>
      <c r="C47" s="56"/>
      <c r="D47" s="57"/>
      <c r="E47" s="57"/>
      <c r="F47" s="58" t="s">
        <v>80</v>
      </c>
      <c r="G47" s="61">
        <v>-2.8</v>
      </c>
    </row>
    <row r="48" spans="1:7">
      <c r="B48" s="7" t="s">
        <v>77</v>
      </c>
      <c r="C48" s="26" t="s">
        <v>2</v>
      </c>
      <c r="D48" s="36" t="s">
        <v>3</v>
      </c>
      <c r="E48" s="36" t="s">
        <v>4</v>
      </c>
      <c r="F48" s="18" t="s">
        <v>78</v>
      </c>
      <c r="G48" s="33" t="s">
        <v>79</v>
      </c>
    </row>
    <row r="49" spans="1:7">
      <c r="B49" s="8">
        <v>1</v>
      </c>
      <c r="C49" s="27">
        <v>124</v>
      </c>
      <c r="D49" s="34" t="str">
        <f t="shared" si="0"/>
        <v>Jessica NELSON</v>
      </c>
      <c r="E49" s="34" t="str">
        <f t="shared" si="1"/>
        <v>Sale Harriers Manchester</v>
      </c>
      <c r="F49" s="16">
        <v>26.85</v>
      </c>
      <c r="G49" s="33"/>
    </row>
    <row r="50" spans="1:7">
      <c r="B50" s="8">
        <v>2</v>
      </c>
      <c r="C50" s="27">
        <v>330</v>
      </c>
      <c r="D50" s="34" t="s">
        <v>81</v>
      </c>
      <c r="E50" s="34" t="s">
        <v>82</v>
      </c>
      <c r="F50" s="16">
        <v>27.81</v>
      </c>
      <c r="G50" s="33"/>
    </row>
    <row r="51" spans="1:7">
      <c r="B51" s="8">
        <v>3</v>
      </c>
      <c r="C51" s="27">
        <v>145</v>
      </c>
      <c r="D51" s="34" t="str">
        <f t="shared" si="0"/>
        <v>Olivia FOWLER</v>
      </c>
      <c r="E51" s="34" t="str">
        <f t="shared" si="1"/>
        <v>Crewe &amp; Nantwich AC</v>
      </c>
      <c r="F51" s="16">
        <v>28.18</v>
      </c>
      <c r="G51" s="33"/>
    </row>
    <row r="52" spans="1:7">
      <c r="B52" s="8">
        <v>4</v>
      </c>
      <c r="C52" s="27">
        <v>102</v>
      </c>
      <c r="D52" s="34" t="str">
        <f t="shared" si="0"/>
        <v>Emma ASHCROFT</v>
      </c>
      <c r="E52" s="34" t="str">
        <f t="shared" si="1"/>
        <v>West Cheshire AC</v>
      </c>
      <c r="F52" s="16">
        <v>29.04</v>
      </c>
      <c r="G52" s="33"/>
    </row>
    <row r="53" spans="1:7">
      <c r="B53" s="8">
        <v>5</v>
      </c>
      <c r="C53" s="27">
        <v>312</v>
      </c>
      <c r="D53" s="34" t="str">
        <f t="shared" si="0"/>
        <v>Rachel SMITH</v>
      </c>
      <c r="E53" s="34" t="str">
        <f t="shared" si="1"/>
        <v>Macclesfield Harriers &amp; AC</v>
      </c>
      <c r="F53" s="16">
        <v>30.1</v>
      </c>
      <c r="G53" s="33"/>
    </row>
    <row r="54" spans="1:7">
      <c r="B54" s="8">
        <v>6</v>
      </c>
      <c r="C54" s="27">
        <v>136</v>
      </c>
      <c r="D54" s="34" t="str">
        <f t="shared" si="0"/>
        <v>Megan WALL</v>
      </c>
      <c r="E54" s="34" t="str">
        <f t="shared" si="1"/>
        <v>Vale Royal AC</v>
      </c>
      <c r="F54" s="16">
        <v>30.59</v>
      </c>
      <c r="G54" s="33"/>
    </row>
    <row r="55" spans="1:7">
      <c r="B55" s="8">
        <v>7</v>
      </c>
      <c r="C55" s="27">
        <v>273</v>
      </c>
      <c r="D55" s="34" t="str">
        <f t="shared" si="0"/>
        <v>Fay HUMPHREYS</v>
      </c>
      <c r="E55" s="34" t="str">
        <f t="shared" si="1"/>
        <v>Warrington A C</v>
      </c>
      <c r="F55" s="16">
        <v>31.74</v>
      </c>
      <c r="G55" s="33"/>
    </row>
    <row r="56" spans="1:7">
      <c r="A56" s="46"/>
      <c r="B56" s="47"/>
      <c r="C56" s="48"/>
      <c r="D56" s="49" t="str">
        <f t="shared" si="0"/>
        <v/>
      </c>
      <c r="E56" s="49" t="str">
        <f t="shared" si="1"/>
        <v/>
      </c>
      <c r="F56" s="51"/>
      <c r="G56" s="62"/>
    </row>
    <row r="57" spans="1:7">
      <c r="A57" s="46" t="s">
        <v>9</v>
      </c>
      <c r="B57" s="6" t="str">
        <f>IF(OR($A57=0,$A57=""),"",VLOOKUP($A57,timetable,9,FALSE))</f>
        <v>T07 U13 Boys 200m Heats</v>
      </c>
      <c r="C57" s="38"/>
      <c r="D57" s="35"/>
      <c r="E57" s="35"/>
      <c r="F57" s="17"/>
      <c r="G57" s="60"/>
    </row>
    <row r="58" spans="1:7">
      <c r="B58" s="55" t="str">
        <f>IFERROR("CBP : "&amp;VLOOKUP(A57,[1]Records!$A$1:$G$209,7,FALSE),"")</f>
        <v>CBP : 25.3s, A Norton ,Stoke, 2000</v>
      </c>
      <c r="C58" s="56"/>
      <c r="D58" s="57"/>
      <c r="E58" s="57"/>
      <c r="F58" s="58" t="s">
        <v>80</v>
      </c>
      <c r="G58" s="61">
        <v>-2.7</v>
      </c>
    </row>
    <row r="59" spans="1:7">
      <c r="B59" s="7" t="s">
        <v>77</v>
      </c>
      <c r="C59" s="26" t="s">
        <v>2</v>
      </c>
      <c r="D59" s="36" t="s">
        <v>3</v>
      </c>
      <c r="E59" s="36" t="s">
        <v>4</v>
      </c>
      <c r="F59" s="18" t="s">
        <v>78</v>
      </c>
      <c r="G59" s="33"/>
    </row>
    <row r="60" spans="1:7">
      <c r="B60" s="8">
        <v>1</v>
      </c>
      <c r="C60" s="27">
        <v>2</v>
      </c>
      <c r="D60" s="34" t="str">
        <f t="shared" si="0"/>
        <v>Oliver ATKINSON</v>
      </c>
      <c r="E60" s="34" t="str">
        <f t="shared" si="1"/>
        <v>Crewe &amp; Nantwich AC</v>
      </c>
      <c r="F60" s="16">
        <v>27.85</v>
      </c>
      <c r="G60" s="33" t="s">
        <v>79</v>
      </c>
    </row>
    <row r="61" spans="1:7">
      <c r="A61" s="46"/>
      <c r="B61" s="8">
        <v>2</v>
      </c>
      <c r="C61" s="27">
        <v>5</v>
      </c>
      <c r="D61" s="34" t="str">
        <f t="shared" si="0"/>
        <v>Hayden BLUNN</v>
      </c>
      <c r="E61" s="34" t="str">
        <f t="shared" si="1"/>
        <v>Macclesfield Harriers &amp; AC</v>
      </c>
      <c r="F61" s="16">
        <v>29.6</v>
      </c>
      <c r="G61" s="33" t="s">
        <v>79</v>
      </c>
    </row>
    <row r="62" spans="1:7">
      <c r="B62" s="8">
        <v>3</v>
      </c>
      <c r="C62" s="27">
        <v>38</v>
      </c>
      <c r="D62" s="34" t="str">
        <f t="shared" si="0"/>
        <v>Thomas STOKES</v>
      </c>
      <c r="E62" s="34" t="str">
        <f t="shared" si="1"/>
        <v>Crewe &amp; Nantwich AC</v>
      </c>
      <c r="F62" s="16">
        <v>30.56</v>
      </c>
      <c r="G62" s="33" t="s">
        <v>79</v>
      </c>
    </row>
    <row r="63" spans="1:7">
      <c r="B63" s="8">
        <v>4</v>
      </c>
      <c r="C63" s="27">
        <v>22</v>
      </c>
      <c r="D63" s="34" t="str">
        <f t="shared" si="0"/>
        <v>Isaac LEYDON</v>
      </c>
      <c r="E63" s="34" t="str">
        <f t="shared" si="1"/>
        <v>Crewe &amp; Nantwich AC</v>
      </c>
      <c r="F63" s="16">
        <v>30.89</v>
      </c>
      <c r="G63" s="33" t="s">
        <v>79</v>
      </c>
    </row>
    <row r="64" spans="1:7">
      <c r="B64" s="8">
        <v>5</v>
      </c>
      <c r="C64" s="27">
        <v>259</v>
      </c>
      <c r="D64" s="34" t="str">
        <f t="shared" si="0"/>
        <v>Oli WASHINGTON</v>
      </c>
      <c r="E64" s="34" t="str">
        <f t="shared" si="1"/>
        <v>Vale Royal AC</v>
      </c>
      <c r="F64" s="16">
        <v>31.11</v>
      </c>
      <c r="G64" s="33"/>
    </row>
    <row r="65" spans="1:7">
      <c r="B65" s="8">
        <v>6</v>
      </c>
      <c r="C65" s="27"/>
      <c r="D65" s="34" t="str">
        <f t="shared" si="0"/>
        <v/>
      </c>
      <c r="E65" s="34" t="str">
        <f t="shared" si="1"/>
        <v/>
      </c>
      <c r="F65" s="16"/>
      <c r="G65" s="33"/>
    </row>
    <row r="66" spans="1:7">
      <c r="B66" s="8"/>
      <c r="C66" s="27"/>
      <c r="D66" s="34"/>
      <c r="E66" s="34"/>
      <c r="F66" s="16" t="s">
        <v>80</v>
      </c>
      <c r="G66" s="33">
        <v>-3.2</v>
      </c>
    </row>
    <row r="67" spans="1:7">
      <c r="B67" s="7" t="s">
        <v>77</v>
      </c>
      <c r="C67" s="26" t="s">
        <v>2</v>
      </c>
      <c r="D67" s="36" t="s">
        <v>3</v>
      </c>
      <c r="E67" s="36" t="s">
        <v>4</v>
      </c>
      <c r="F67" s="18" t="s">
        <v>78</v>
      </c>
      <c r="G67" s="33" t="s">
        <v>79</v>
      </c>
    </row>
    <row r="68" spans="1:7">
      <c r="B68" s="8">
        <v>1</v>
      </c>
      <c r="C68" s="27">
        <v>27</v>
      </c>
      <c r="D68" s="34" t="str">
        <f>IFERROR(VLOOKUP($C68,competitors,7,FALSE),"")</f>
        <v>Uzezi ONOMERIKE</v>
      </c>
      <c r="E68" s="34" t="str">
        <f>IFERROR(VLOOKUP($C68,competitors,8,FALSE),"")</f>
        <v>West Cheshire AC</v>
      </c>
      <c r="F68" s="16">
        <v>29.1</v>
      </c>
      <c r="G68" s="33" t="s">
        <v>79</v>
      </c>
    </row>
    <row r="69" spans="1:7">
      <c r="B69" s="8">
        <v>2</v>
      </c>
      <c r="C69" s="27">
        <v>56</v>
      </c>
      <c r="D69" s="34" t="str">
        <f>IFERROR(VLOOKUP($C69,competitors,7,FALSE),"")</f>
        <v>Aadi WHITLOCK</v>
      </c>
      <c r="E69" s="34" t="str">
        <f>IFERROR(VLOOKUP($C69,competitors,8,FALSE),"")</f>
        <v>Macclesfield Harriers &amp; AC</v>
      </c>
      <c r="F69" s="16">
        <v>30.69</v>
      </c>
      <c r="G69" s="33" t="s">
        <v>79</v>
      </c>
    </row>
    <row r="70" spans="1:7">
      <c r="A70" s="46"/>
      <c r="B70" s="8">
        <v>3</v>
      </c>
      <c r="C70" s="27">
        <v>48</v>
      </c>
      <c r="D70" s="34" t="str">
        <f>IFERROR(VLOOKUP($C70,competitors,7,FALSE),"")</f>
        <v>Thomas BOYD</v>
      </c>
      <c r="E70" s="34" t="str">
        <f>IFERROR(VLOOKUP($C70,competitors,8,FALSE),"")</f>
        <v>Sale Harriers Manchester</v>
      </c>
      <c r="F70" s="16">
        <v>30.76</v>
      </c>
      <c r="G70" s="33" t="s">
        <v>79</v>
      </c>
    </row>
    <row r="71" spans="1:7">
      <c r="B71" s="8">
        <v>4</v>
      </c>
      <c r="C71" s="27">
        <v>30</v>
      </c>
      <c r="D71" s="34" t="s">
        <v>83</v>
      </c>
      <c r="E71" s="34" t="s">
        <v>84</v>
      </c>
      <c r="F71" s="16">
        <v>30.78</v>
      </c>
      <c r="G71" s="33" t="s">
        <v>79</v>
      </c>
    </row>
    <row r="72" spans="1:7">
      <c r="B72" s="8">
        <v>5</v>
      </c>
      <c r="C72" s="27">
        <v>65</v>
      </c>
      <c r="D72" s="34" t="str">
        <f>IFERROR(VLOOKUP($C72,competitors,7,FALSE),"")</f>
        <v>Oliver BRADLEY</v>
      </c>
      <c r="E72" s="34" t="str">
        <f>IFERROR(VLOOKUP($C72,competitors,8,FALSE),"")</f>
        <v>Macclesfield Harriers &amp; AC</v>
      </c>
      <c r="F72" s="16">
        <v>32.96</v>
      </c>
      <c r="G72" s="33"/>
    </row>
    <row r="73" spans="1:7">
      <c r="B73" s="8">
        <v>6</v>
      </c>
      <c r="C73" s="27"/>
      <c r="D73" s="34" t="str">
        <f>IFERROR(VLOOKUP($C73,competitors,7,FALSE),"")</f>
        <v/>
      </c>
      <c r="E73" s="34" t="str">
        <f>IFERROR(VLOOKUP($C73,competitors,8,FALSE),"")</f>
        <v/>
      </c>
      <c r="F73" s="16"/>
      <c r="G73" s="33"/>
    </row>
    <row r="74" spans="1:7">
      <c r="B74" s="47"/>
      <c r="C74" s="48"/>
      <c r="D74" s="49" t="str">
        <f>IFERROR(VLOOKUP($C74,competitors,7,FALSE),"")</f>
        <v/>
      </c>
      <c r="E74" s="49" t="str">
        <f>IFERROR(VLOOKUP($C74,competitors,8,FALSE),"")</f>
        <v/>
      </c>
      <c r="F74" s="51"/>
      <c r="G74" s="62"/>
    </row>
    <row r="75" spans="1:7">
      <c r="A75" s="46" t="s">
        <v>10</v>
      </c>
      <c r="B75" s="6" t="str">
        <f>IF(OR($A75=0,$A75=""),"",VLOOKUP($A75,timetable,9,FALSE))</f>
        <v>T08 U15 Boys 200m Heats</v>
      </c>
      <c r="C75" s="38"/>
      <c r="D75" s="35"/>
      <c r="E75" s="35"/>
      <c r="F75" s="17"/>
      <c r="G75" s="60"/>
    </row>
    <row r="76" spans="1:7">
      <c r="B76" s="55" t="str">
        <f>IFERROR("CBP : "&amp;VLOOKUP(A75,[1]Records!$A$1:$G$209,7,FALSE),"")</f>
        <v>CBP : 23.4s, I Woolstencroft/L Clowes ,CNAC, 1988/2007</v>
      </c>
      <c r="C76" s="56"/>
      <c r="D76" s="57"/>
      <c r="E76" s="57"/>
      <c r="F76" s="58" t="s">
        <v>80</v>
      </c>
      <c r="G76" s="61">
        <v>-3.1</v>
      </c>
    </row>
    <row r="77" spans="1:7">
      <c r="B77" s="7" t="s">
        <v>77</v>
      </c>
      <c r="C77" s="26" t="s">
        <v>2</v>
      </c>
      <c r="D77" s="36" t="s">
        <v>3</v>
      </c>
      <c r="E77" s="36" t="s">
        <v>4</v>
      </c>
      <c r="F77" s="18" t="s">
        <v>78</v>
      </c>
      <c r="G77" s="33"/>
    </row>
    <row r="78" spans="1:7">
      <c r="B78" s="8">
        <v>1</v>
      </c>
      <c r="C78" s="27">
        <v>4</v>
      </c>
      <c r="D78" s="34" t="str">
        <f t="shared" ref="D78:D83" si="2">IFERROR(VLOOKUP($C78,competitors,7,FALSE),"")</f>
        <v>Ben BASTEN</v>
      </c>
      <c r="E78" s="34" t="str">
        <f t="shared" ref="E78:E83" si="3">IFERROR(VLOOKUP($C78,competitors,8,FALSE),"")</f>
        <v>Crewe &amp; Nantwich AC</v>
      </c>
      <c r="F78" s="16">
        <v>25.02</v>
      </c>
      <c r="G78" s="33" t="s">
        <v>79</v>
      </c>
    </row>
    <row r="79" spans="1:7">
      <c r="B79" s="8">
        <v>2</v>
      </c>
      <c r="C79" s="27">
        <v>40</v>
      </c>
      <c r="D79" s="34" t="str">
        <f t="shared" si="2"/>
        <v>Benjamin VERBICKAS</v>
      </c>
      <c r="E79" s="34" t="str">
        <f t="shared" si="3"/>
        <v>Crewe &amp; Nantwich AC</v>
      </c>
      <c r="F79" s="16">
        <v>26.05</v>
      </c>
      <c r="G79" s="33" t="s">
        <v>79</v>
      </c>
    </row>
    <row r="80" spans="1:7">
      <c r="A80" s="46"/>
      <c r="B80" s="8">
        <v>3</v>
      </c>
      <c r="C80" s="27">
        <v>8</v>
      </c>
      <c r="D80" s="34" t="str">
        <f t="shared" si="2"/>
        <v>Jake BRADLEY</v>
      </c>
      <c r="E80" s="34" t="str">
        <f t="shared" si="3"/>
        <v>Macclesfield Harriers &amp; AC</v>
      </c>
      <c r="F80" s="16">
        <v>27.7</v>
      </c>
      <c r="G80" s="33" t="s">
        <v>79</v>
      </c>
    </row>
    <row r="81" spans="1:7">
      <c r="B81" s="8">
        <v>4</v>
      </c>
      <c r="C81" s="27">
        <v>37</v>
      </c>
      <c r="D81" s="34" t="str">
        <f t="shared" si="2"/>
        <v>Nathan STAPLETON</v>
      </c>
      <c r="E81" s="34" t="str">
        <f t="shared" si="3"/>
        <v>Vale Royal AC</v>
      </c>
      <c r="F81" s="16">
        <v>27.73</v>
      </c>
      <c r="G81" s="33" t="s">
        <v>79</v>
      </c>
    </row>
    <row r="82" spans="1:7">
      <c r="B82" s="8">
        <v>5</v>
      </c>
      <c r="C82" s="27">
        <v>69</v>
      </c>
      <c r="D82" s="34" t="str">
        <f t="shared" si="2"/>
        <v>Dylan BUGG</v>
      </c>
      <c r="E82" s="34" t="str">
        <f t="shared" si="3"/>
        <v>West Cheshire AC</v>
      </c>
      <c r="F82" s="16">
        <v>29.85</v>
      </c>
      <c r="G82" s="33"/>
    </row>
    <row r="83" spans="1:7">
      <c r="B83" s="8">
        <v>6</v>
      </c>
      <c r="C83" s="27"/>
      <c r="D83" s="34" t="str">
        <f t="shared" si="2"/>
        <v/>
      </c>
      <c r="E83" s="34" t="str">
        <f t="shared" si="3"/>
        <v/>
      </c>
      <c r="F83" s="16"/>
      <c r="G83" s="33"/>
    </row>
    <row r="84" spans="1:7">
      <c r="B84" s="8"/>
      <c r="C84" s="27"/>
      <c r="D84" s="34"/>
      <c r="E84" s="34"/>
      <c r="F84" s="16" t="s">
        <v>80</v>
      </c>
      <c r="G84" s="33">
        <v>-3.1</v>
      </c>
    </row>
    <row r="85" spans="1:7">
      <c r="B85" s="7" t="s">
        <v>77</v>
      </c>
      <c r="C85" s="26" t="s">
        <v>2</v>
      </c>
      <c r="D85" s="36" t="s">
        <v>3</v>
      </c>
      <c r="E85" s="36" t="s">
        <v>4</v>
      </c>
      <c r="F85" s="18" t="s">
        <v>78</v>
      </c>
      <c r="G85" s="33" t="s">
        <v>79</v>
      </c>
    </row>
    <row r="86" spans="1:7">
      <c r="B86" s="8">
        <v>1</v>
      </c>
      <c r="C86" s="27">
        <v>46</v>
      </c>
      <c r="D86" s="34" t="str">
        <f t="shared" ref="D86:D91" si="4">IFERROR(VLOOKUP($C86,competitors,7,FALSE),"")</f>
        <v>Sam WORTHINGTON</v>
      </c>
      <c r="E86" s="34" t="str">
        <f t="shared" ref="E86:E91" si="5">IFERROR(VLOOKUP($C86,competitors,8,FALSE),"")</f>
        <v>Sale Harriers Manchester</v>
      </c>
      <c r="F86" s="16">
        <v>25.03</v>
      </c>
      <c r="G86" s="33" t="s">
        <v>79</v>
      </c>
    </row>
    <row r="87" spans="1:7">
      <c r="B87" s="8">
        <v>2</v>
      </c>
      <c r="C87" s="27">
        <v>44</v>
      </c>
      <c r="D87" s="34" t="str">
        <f t="shared" si="4"/>
        <v>Joshua WILLIAMS</v>
      </c>
      <c r="E87" s="34" t="str">
        <f t="shared" si="5"/>
        <v>Crewe &amp; Nantwich AC</v>
      </c>
      <c r="F87" s="16">
        <v>25.43</v>
      </c>
      <c r="G87" s="33" t="s">
        <v>79</v>
      </c>
    </row>
    <row r="88" spans="1:7">
      <c r="B88" s="8">
        <v>3</v>
      </c>
      <c r="C88" s="27">
        <v>23</v>
      </c>
      <c r="D88" s="34" t="str">
        <f t="shared" si="4"/>
        <v>Thomas MCKEAN</v>
      </c>
      <c r="E88" s="34" t="str">
        <f t="shared" si="5"/>
        <v>Warrington A C</v>
      </c>
      <c r="F88" s="16">
        <v>26.89</v>
      </c>
      <c r="G88" s="33" t="s">
        <v>79</v>
      </c>
    </row>
    <row r="89" spans="1:7">
      <c r="B89" s="8">
        <v>4</v>
      </c>
      <c r="C89" s="27">
        <v>1</v>
      </c>
      <c r="D89" s="34" t="str">
        <f t="shared" si="4"/>
        <v>Jadon ALLEN</v>
      </c>
      <c r="E89" s="34" t="str">
        <f t="shared" si="5"/>
        <v>Warrington Running Club</v>
      </c>
      <c r="F89" s="16">
        <v>27.34</v>
      </c>
      <c r="G89" s="33" t="s">
        <v>79</v>
      </c>
    </row>
    <row r="90" spans="1:7">
      <c r="A90" s="46"/>
      <c r="B90" s="8">
        <v>5</v>
      </c>
      <c r="C90" s="27">
        <v>15</v>
      </c>
      <c r="D90" s="34" t="str">
        <f t="shared" si="4"/>
        <v>Daniel HARDMAN</v>
      </c>
      <c r="E90" s="34" t="str">
        <f t="shared" si="5"/>
        <v>Warrington A C</v>
      </c>
      <c r="F90" s="16">
        <v>29.28</v>
      </c>
      <c r="G90" s="33"/>
    </row>
    <row r="91" spans="1:7">
      <c r="B91" s="47">
        <v>6</v>
      </c>
      <c r="C91" s="48">
        <v>51</v>
      </c>
      <c r="D91" s="49" t="str">
        <f t="shared" si="4"/>
        <v>Lucas HAYES</v>
      </c>
      <c r="E91" s="49" t="str">
        <f t="shared" si="5"/>
        <v>Warrington A C</v>
      </c>
      <c r="F91" s="51" t="s">
        <v>85</v>
      </c>
      <c r="G91" s="62"/>
    </row>
    <row r="92" spans="1:7">
      <c r="B92" s="47"/>
      <c r="C92" s="48"/>
      <c r="D92" s="49"/>
      <c r="E92" s="49"/>
      <c r="F92" s="51"/>
      <c r="G92" s="62"/>
    </row>
    <row r="93" spans="1:7">
      <c r="A93" s="46" t="s">
        <v>43</v>
      </c>
      <c r="B93" s="6" t="str">
        <f>IF(OR($A93=0,$A93=""),"",VLOOKUP($A93,timetable,9,FALSE))</f>
        <v>T43 U13 Girls 800m Final</v>
      </c>
      <c r="C93" s="38"/>
      <c r="D93" s="35"/>
      <c r="E93" s="35"/>
      <c r="F93" s="17"/>
      <c r="G93" s="60"/>
    </row>
    <row r="94" spans="1:7">
      <c r="B94" s="55" t="str">
        <f>IFERROR("CBP : "&amp;VLOOKUP("T09",[1]Records!$A$1:$G$209,7,FALSE),"")</f>
        <v>CBP : 2.265, Jess Wright ,Halton &amp; Frodsham, 2010</v>
      </c>
      <c r="C94" s="56"/>
      <c r="D94" s="57"/>
      <c r="E94" s="57"/>
      <c r="F94" s="58"/>
      <c r="G94" s="61"/>
    </row>
    <row r="95" spans="1:7">
      <c r="B95" s="8">
        <v>1</v>
      </c>
      <c r="C95" s="27">
        <v>322</v>
      </c>
      <c r="D95" s="34" t="str">
        <f t="shared" ref="D95:D107" si="6">IFERROR(VLOOKUP($C95,competitors,7,FALSE),"")</f>
        <v>Holly WEEDALL</v>
      </c>
      <c r="E95" s="34" t="str">
        <f t="shared" ref="E95:E107" si="7">IFERROR(VLOOKUP($C95,competitors,8,FALSE),"")</f>
        <v>Vale Royal AC</v>
      </c>
      <c r="F95" s="19">
        <v>1.7019675925925926E-3</v>
      </c>
      <c r="G95" s="33"/>
    </row>
    <row r="96" spans="1:7">
      <c r="B96" s="8">
        <v>2</v>
      </c>
      <c r="C96" s="27">
        <v>128</v>
      </c>
      <c r="D96" s="34" t="str">
        <f t="shared" si="6"/>
        <v>Imogen PUGHE</v>
      </c>
      <c r="E96" s="34" t="str">
        <f t="shared" si="7"/>
        <v>West Cheshire AC</v>
      </c>
      <c r="F96" s="19">
        <v>1.7252314814814815E-3</v>
      </c>
      <c r="G96" s="33"/>
    </row>
    <row r="97" spans="1:7">
      <c r="B97" s="8">
        <v>3</v>
      </c>
      <c r="C97" s="27">
        <v>305</v>
      </c>
      <c r="D97" s="34" t="str">
        <f t="shared" si="6"/>
        <v>Grace ROBERTS</v>
      </c>
      <c r="E97" s="34" t="str">
        <f t="shared" si="7"/>
        <v>Vale Royal AC</v>
      </c>
      <c r="F97" s="19">
        <v>1.7377314814814816E-3</v>
      </c>
      <c r="G97" s="33"/>
    </row>
    <row r="98" spans="1:7">
      <c r="A98" s="46"/>
      <c r="B98" s="8">
        <v>4</v>
      </c>
      <c r="C98" s="27">
        <v>304</v>
      </c>
      <c r="D98" s="34" t="str">
        <f t="shared" si="6"/>
        <v>Carys ROBERTS</v>
      </c>
      <c r="E98" s="34" t="str">
        <f t="shared" si="7"/>
        <v>West Cheshire AC</v>
      </c>
      <c r="F98" s="19">
        <v>1.8055555555555557E-3</v>
      </c>
      <c r="G98" s="33"/>
    </row>
    <row r="99" spans="1:7">
      <c r="B99" s="8">
        <v>5</v>
      </c>
      <c r="C99" s="27">
        <v>172</v>
      </c>
      <c r="D99" s="34" t="str">
        <f t="shared" si="6"/>
        <v>Rebecca DILWORTH</v>
      </c>
      <c r="E99" s="34" t="str">
        <f t="shared" si="7"/>
        <v>Macclesfield Harriers &amp; AC</v>
      </c>
      <c r="F99" s="19">
        <v>1.8270833333333336E-3</v>
      </c>
      <c r="G99" s="33"/>
    </row>
    <row r="100" spans="1:7">
      <c r="B100" s="8">
        <v>6</v>
      </c>
      <c r="C100" s="27">
        <v>131</v>
      </c>
      <c r="D100" s="34" t="str">
        <f t="shared" si="6"/>
        <v>Amelia SMITHERS</v>
      </c>
      <c r="E100" s="34" t="str">
        <f t="shared" si="7"/>
        <v>Warrington A C</v>
      </c>
      <c r="F100" s="19">
        <v>1.8990740740740741E-3</v>
      </c>
      <c r="G100" s="33"/>
    </row>
    <row r="101" spans="1:7">
      <c r="B101" s="8">
        <v>7</v>
      </c>
      <c r="C101" s="27">
        <v>112</v>
      </c>
      <c r="D101" s="34" t="str">
        <f t="shared" si="6"/>
        <v>Alice Daisy GALE</v>
      </c>
      <c r="E101" s="34" t="str">
        <f t="shared" si="7"/>
        <v>Vale Royal AC</v>
      </c>
      <c r="F101" s="19">
        <v>1.9059027777777778E-3</v>
      </c>
      <c r="G101" s="33"/>
    </row>
    <row r="102" spans="1:7">
      <c r="B102" s="8">
        <v>8</v>
      </c>
      <c r="C102" s="27">
        <v>111</v>
      </c>
      <c r="D102" s="34" t="str">
        <f t="shared" si="6"/>
        <v>Emily ENTWISTLE</v>
      </c>
      <c r="E102" s="34" t="str">
        <f t="shared" si="7"/>
        <v>Warrington A C</v>
      </c>
      <c r="F102" s="19">
        <v>1.9259259259259262E-3</v>
      </c>
      <c r="G102" s="33"/>
    </row>
    <row r="103" spans="1:7">
      <c r="B103" s="8">
        <v>9</v>
      </c>
      <c r="C103" s="27">
        <v>199</v>
      </c>
      <c r="D103" s="34" t="str">
        <f t="shared" si="6"/>
        <v>Isobel HOUGHTON</v>
      </c>
      <c r="E103" s="34" t="str">
        <f t="shared" si="7"/>
        <v>Warrington A C</v>
      </c>
      <c r="F103" s="19">
        <v>1.9745370370370372E-3</v>
      </c>
      <c r="G103" s="33"/>
    </row>
    <row r="104" spans="1:7">
      <c r="B104" s="8">
        <v>10</v>
      </c>
      <c r="C104" s="27">
        <v>325</v>
      </c>
      <c r="D104" s="34" t="str">
        <f t="shared" si="6"/>
        <v>Molly WORMALD</v>
      </c>
      <c r="E104" s="34" t="str">
        <f t="shared" si="7"/>
        <v>Warrington A C</v>
      </c>
      <c r="F104" s="19">
        <v>1.9956018518518521E-3</v>
      </c>
      <c r="G104" s="33"/>
    </row>
    <row r="105" spans="1:7">
      <c r="B105" s="8">
        <v>11</v>
      </c>
      <c r="C105" s="27">
        <v>116</v>
      </c>
      <c r="D105" s="34" t="str">
        <f t="shared" si="6"/>
        <v>Tarlia HIGGINBOTHAM</v>
      </c>
      <c r="E105" s="34" t="str">
        <f t="shared" si="7"/>
        <v>Vale Royal AC</v>
      </c>
      <c r="F105" s="19">
        <v>2.0013888888888889E-3</v>
      </c>
      <c r="G105" s="33"/>
    </row>
    <row r="106" spans="1:7">
      <c r="B106" s="8">
        <v>12</v>
      </c>
      <c r="C106" s="27">
        <v>327</v>
      </c>
      <c r="D106" s="34" t="str">
        <f t="shared" si="6"/>
        <v>Tilly GIBBS</v>
      </c>
      <c r="E106" s="34" t="str">
        <f t="shared" si="7"/>
        <v>Vale Royal AC</v>
      </c>
      <c r="F106" s="19">
        <v>2.0179398148148149E-3</v>
      </c>
      <c r="G106" s="33"/>
    </row>
    <row r="107" spans="1:7">
      <c r="B107" s="47"/>
      <c r="C107" s="48"/>
      <c r="D107" s="49" t="str">
        <f t="shared" si="6"/>
        <v/>
      </c>
      <c r="E107" s="49" t="str">
        <f t="shared" si="7"/>
        <v/>
      </c>
      <c r="F107" s="51"/>
      <c r="G107" s="62"/>
    </row>
    <row r="108" spans="1:7">
      <c r="A108" s="46" t="s">
        <v>11</v>
      </c>
      <c r="B108" s="6" t="str">
        <f>IF(OR($A108=0,$A108=""),"",VLOOKUP($A108,timetable,9,FALSE))</f>
        <v>T10 U13 Girls 75m Heats</v>
      </c>
      <c r="C108" s="38"/>
      <c r="D108" s="35"/>
      <c r="E108" s="35"/>
      <c r="F108" s="17"/>
      <c r="G108" s="60"/>
    </row>
    <row r="109" spans="1:7">
      <c r="B109" s="55" t="str">
        <f>IFERROR("CBP : "&amp;VLOOKUP(A108,[1]Records!$A$1:$G$209,7,FALSE),"")</f>
        <v>CBP : 10.0s, K Chadwick ,Sale, 2012</v>
      </c>
      <c r="C109" s="56"/>
      <c r="D109" s="57"/>
      <c r="E109" s="57"/>
      <c r="F109" s="58" t="s">
        <v>80</v>
      </c>
      <c r="G109" s="61">
        <v>-4.2</v>
      </c>
    </row>
    <row r="110" spans="1:7">
      <c r="B110" s="7" t="s">
        <v>77</v>
      </c>
      <c r="C110" s="26" t="s">
        <v>2</v>
      </c>
      <c r="D110" s="36" t="s">
        <v>3</v>
      </c>
      <c r="E110" s="36" t="s">
        <v>4</v>
      </c>
      <c r="F110" s="18" t="s">
        <v>78</v>
      </c>
      <c r="G110" s="33"/>
    </row>
    <row r="111" spans="1:7">
      <c r="B111" s="8">
        <v>1</v>
      </c>
      <c r="C111" s="27">
        <v>138</v>
      </c>
      <c r="D111" s="34" t="str">
        <f t="shared" ref="D111:D118" si="8">IFERROR(VLOOKUP($C111,competitors,7,FALSE),"")</f>
        <v>Esther WILDING</v>
      </c>
      <c r="E111" s="34" t="str">
        <f t="shared" ref="E111:E118" si="9">IFERROR(VLOOKUP($C111,competitors,8,FALSE),"")</f>
        <v>Crewe &amp; Nantwich AC</v>
      </c>
      <c r="F111" s="16">
        <v>10.92</v>
      </c>
      <c r="G111" s="33" t="s">
        <v>79</v>
      </c>
    </row>
    <row r="112" spans="1:7">
      <c r="B112" s="8">
        <v>2</v>
      </c>
      <c r="C112" s="27">
        <v>129</v>
      </c>
      <c r="D112" s="34" t="str">
        <f t="shared" si="8"/>
        <v>Olivia RAYSON</v>
      </c>
      <c r="E112" s="34" t="str">
        <f t="shared" si="9"/>
        <v>Vale Royal AC</v>
      </c>
      <c r="F112" s="16">
        <v>11.3</v>
      </c>
      <c r="G112" s="33" t="s">
        <v>79</v>
      </c>
    </row>
    <row r="113" spans="1:7">
      <c r="B113" s="8">
        <v>3</v>
      </c>
      <c r="C113" s="27">
        <v>139</v>
      </c>
      <c r="D113" s="34" t="str">
        <f t="shared" si="8"/>
        <v>Ruby WISBEY</v>
      </c>
      <c r="E113" s="34" t="str">
        <f t="shared" si="9"/>
        <v>West Cheshire AC</v>
      </c>
      <c r="F113" s="16">
        <v>11.55</v>
      </c>
      <c r="G113" s="33" t="s">
        <v>79</v>
      </c>
    </row>
    <row r="114" spans="1:7">
      <c r="A114" s="46"/>
      <c r="B114" s="8">
        <v>4</v>
      </c>
      <c r="C114" s="27">
        <v>127</v>
      </c>
      <c r="D114" s="34" t="str">
        <f t="shared" si="8"/>
        <v>Macy PREECE</v>
      </c>
      <c r="E114" s="34" t="str">
        <f t="shared" si="9"/>
        <v>Crewe &amp; Nantwich AC</v>
      </c>
      <c r="F114" s="16">
        <v>11.7</v>
      </c>
      <c r="G114" s="33" t="s">
        <v>79</v>
      </c>
    </row>
    <row r="115" spans="1:7">
      <c r="B115" s="8">
        <v>5</v>
      </c>
      <c r="C115" s="27">
        <v>131</v>
      </c>
      <c r="D115" s="34" t="str">
        <f t="shared" si="8"/>
        <v>Amelia SMITHERS</v>
      </c>
      <c r="E115" s="34" t="str">
        <f t="shared" si="9"/>
        <v>Warrington A C</v>
      </c>
      <c r="F115" s="16">
        <v>11.73</v>
      </c>
      <c r="G115" s="33" t="s">
        <v>79</v>
      </c>
    </row>
    <row r="116" spans="1:7">
      <c r="B116" s="8">
        <v>6</v>
      </c>
      <c r="C116" s="27">
        <v>112</v>
      </c>
      <c r="D116" s="34" t="str">
        <f t="shared" si="8"/>
        <v>Alice Daisy GALE</v>
      </c>
      <c r="E116" s="34" t="str">
        <f t="shared" si="9"/>
        <v>Vale Royal AC</v>
      </c>
      <c r="F116" s="16">
        <v>12.29</v>
      </c>
      <c r="G116" s="33"/>
    </row>
    <row r="117" spans="1:7">
      <c r="B117" s="8">
        <v>7</v>
      </c>
      <c r="C117" s="27"/>
      <c r="D117" s="34" t="str">
        <f t="shared" si="8"/>
        <v/>
      </c>
      <c r="E117" s="34" t="str">
        <f t="shared" si="9"/>
        <v/>
      </c>
      <c r="F117" s="16"/>
      <c r="G117" s="33"/>
    </row>
    <row r="118" spans="1:7">
      <c r="B118" s="8">
        <v>8</v>
      </c>
      <c r="C118" s="27"/>
      <c r="D118" s="34" t="str">
        <f t="shared" si="8"/>
        <v/>
      </c>
      <c r="E118" s="34" t="str">
        <f t="shared" si="9"/>
        <v/>
      </c>
      <c r="F118" s="16"/>
      <c r="G118" s="33"/>
    </row>
    <row r="119" spans="1:7">
      <c r="B119" s="8"/>
      <c r="C119" s="27"/>
      <c r="D119" s="34"/>
      <c r="E119" s="34"/>
      <c r="F119" s="16" t="s">
        <v>80</v>
      </c>
      <c r="G119" s="33">
        <v>0.8</v>
      </c>
    </row>
    <row r="120" spans="1:7">
      <c r="B120" s="7" t="s">
        <v>77</v>
      </c>
      <c r="C120" s="26" t="s">
        <v>2</v>
      </c>
      <c r="D120" s="36" t="s">
        <v>3</v>
      </c>
      <c r="E120" s="36" t="s">
        <v>4</v>
      </c>
      <c r="F120" s="18" t="s">
        <v>78</v>
      </c>
      <c r="G120" s="33" t="s">
        <v>79</v>
      </c>
    </row>
    <row r="121" spans="1:7">
      <c r="B121" s="8">
        <v>1</v>
      </c>
      <c r="C121" s="27">
        <v>107</v>
      </c>
      <c r="D121" s="34" t="str">
        <f>IFERROR(VLOOKUP($C121,competitors,7,FALSE),"")</f>
        <v>Meg CORKER</v>
      </c>
      <c r="E121" s="34" t="str">
        <f>IFERROR(VLOOKUP($C121,competitors,8,FALSE),"")</f>
        <v>Warrington A C</v>
      </c>
      <c r="F121" s="16">
        <v>10.6</v>
      </c>
      <c r="G121" s="33" t="s">
        <v>79</v>
      </c>
    </row>
    <row r="122" spans="1:7">
      <c r="B122" s="8">
        <v>2</v>
      </c>
      <c r="C122" s="27">
        <v>128</v>
      </c>
      <c r="D122" s="34" t="str">
        <f>IFERROR(VLOOKUP($C122,competitors,7,FALSE),"")</f>
        <v>Imogen PUGHE</v>
      </c>
      <c r="E122" s="34" t="str">
        <f>IFERROR(VLOOKUP($C122,competitors,8,FALSE),"")</f>
        <v>West Cheshire AC</v>
      </c>
      <c r="F122" s="16">
        <v>10.82</v>
      </c>
      <c r="G122" s="33" t="s">
        <v>79</v>
      </c>
    </row>
    <row r="123" spans="1:7">
      <c r="B123" s="8">
        <v>3</v>
      </c>
      <c r="C123" s="27">
        <v>133</v>
      </c>
      <c r="D123" s="34" t="str">
        <f t="shared" ref="D123:D128" si="10">IFERROR(VLOOKUP($C123,competitors,7,FALSE),"")</f>
        <v>Scarlett STAPLETON</v>
      </c>
      <c r="E123" s="34" t="str">
        <f t="shared" ref="E123:E128" si="11">IFERROR(VLOOKUP($C123,competitors,8,FALSE),"")</f>
        <v>Vale Royal AC</v>
      </c>
      <c r="F123" s="16">
        <v>11.42</v>
      </c>
      <c r="G123" s="33" t="s">
        <v>79</v>
      </c>
    </row>
    <row r="124" spans="1:7">
      <c r="B124" s="8">
        <v>4</v>
      </c>
      <c r="C124" s="27">
        <v>111</v>
      </c>
      <c r="D124" s="34" t="str">
        <f t="shared" si="10"/>
        <v>Emily ENTWISTLE</v>
      </c>
      <c r="E124" s="34" t="str">
        <f t="shared" si="11"/>
        <v>Warrington A C</v>
      </c>
      <c r="F124" s="16">
        <v>12.58</v>
      </c>
      <c r="G124" s="33"/>
    </row>
    <row r="125" spans="1:7">
      <c r="B125" s="8">
        <v>5</v>
      </c>
      <c r="C125" s="27">
        <v>116</v>
      </c>
      <c r="D125" s="34" t="str">
        <f t="shared" si="10"/>
        <v>Tarlia HIGGINBOTHAM</v>
      </c>
      <c r="E125" s="34" t="str">
        <f t="shared" si="11"/>
        <v>Vale Royal AC</v>
      </c>
      <c r="F125" s="16">
        <v>12.71</v>
      </c>
      <c r="G125" s="33"/>
    </row>
    <row r="126" spans="1:7">
      <c r="B126" s="8">
        <v>6</v>
      </c>
      <c r="C126" s="27">
        <v>117</v>
      </c>
      <c r="D126" s="34" t="str">
        <f t="shared" si="10"/>
        <v>Emma HOLMES</v>
      </c>
      <c r="E126" s="34" t="str">
        <f t="shared" si="11"/>
        <v>Vale Royal AC</v>
      </c>
      <c r="F126" s="16" t="s">
        <v>86</v>
      </c>
      <c r="G126" s="33"/>
    </row>
    <row r="127" spans="1:7">
      <c r="B127" s="8">
        <v>7</v>
      </c>
      <c r="C127" s="27"/>
      <c r="D127" s="34" t="str">
        <f t="shared" si="10"/>
        <v/>
      </c>
      <c r="E127" s="34" t="str">
        <f t="shared" si="11"/>
        <v/>
      </c>
      <c r="F127" s="16"/>
      <c r="G127" s="33"/>
    </row>
    <row r="128" spans="1:7">
      <c r="B128" s="8">
        <v>8</v>
      </c>
      <c r="C128" s="27"/>
      <c r="D128" s="34" t="str">
        <f t="shared" si="10"/>
        <v/>
      </c>
      <c r="E128" s="34" t="str">
        <f t="shared" si="11"/>
        <v/>
      </c>
      <c r="F128" s="16"/>
      <c r="G128" s="33"/>
    </row>
    <row r="129" spans="1:7">
      <c r="B129" s="47"/>
      <c r="C129" s="48"/>
      <c r="D129" s="49"/>
      <c r="E129" s="49"/>
      <c r="F129" s="51"/>
      <c r="G129" s="62"/>
    </row>
    <row r="130" spans="1:7">
      <c r="A130" s="46" t="s">
        <v>12</v>
      </c>
      <c r="B130" s="6" t="str">
        <f>IF(OR($A130=0,$A130=""),"",VLOOKUP($A130,timetable,9,FALSE))</f>
        <v>T11 U17 Women 100m Heats</v>
      </c>
      <c r="C130" s="38"/>
      <c r="D130" s="35"/>
      <c r="E130" s="35"/>
      <c r="F130" s="17"/>
      <c r="G130" s="60"/>
    </row>
    <row r="131" spans="1:7">
      <c r="B131" s="55" t="str">
        <f>IFERROR("CBP : "&amp;VLOOKUP(A130,[1]Records!$A$1:$G$209,7,FALSE),"")</f>
        <v>CBP : 12.0s, A McLelland ,Stretford, 1975</v>
      </c>
      <c r="C131" s="56"/>
      <c r="D131" s="57"/>
      <c r="E131" s="57"/>
      <c r="F131" s="58" t="s">
        <v>80</v>
      </c>
      <c r="G131" s="61">
        <v>-3</v>
      </c>
    </row>
    <row r="132" spans="1:7">
      <c r="B132" s="7" t="s">
        <v>77</v>
      </c>
      <c r="C132" s="26" t="s">
        <v>2</v>
      </c>
      <c r="D132" s="36" t="s">
        <v>3</v>
      </c>
      <c r="E132" s="36" t="s">
        <v>4</v>
      </c>
      <c r="F132" s="18" t="s">
        <v>78</v>
      </c>
      <c r="G132" s="33"/>
    </row>
    <row r="133" spans="1:7">
      <c r="B133" s="8">
        <v>1</v>
      </c>
      <c r="C133" s="27">
        <v>118</v>
      </c>
      <c r="D133" s="34" t="str">
        <f t="shared" ref="D133:D150" si="12">IFERROR(VLOOKUP($C133,competitors,7,FALSE),"")</f>
        <v>Eleanor HOUGH</v>
      </c>
      <c r="E133" s="34" t="str">
        <f t="shared" ref="E133:E150" si="13">IFERROR(VLOOKUP($C133,competitors,8,FALSE),"")</f>
        <v>Warrington A C</v>
      </c>
      <c r="F133" s="16">
        <v>13.79</v>
      </c>
      <c r="G133" s="33" t="s">
        <v>79</v>
      </c>
    </row>
    <row r="134" spans="1:7">
      <c r="B134" s="8">
        <v>2</v>
      </c>
      <c r="C134" s="27">
        <v>130</v>
      </c>
      <c r="D134" s="34" t="str">
        <f t="shared" si="12"/>
        <v>Ruka SHONIBARE</v>
      </c>
      <c r="E134" s="34" t="str">
        <f t="shared" si="13"/>
        <v>Sale Harriers Manchester</v>
      </c>
      <c r="F134" s="16">
        <v>13.93</v>
      </c>
      <c r="G134" s="33" t="s">
        <v>79</v>
      </c>
    </row>
    <row r="135" spans="1:7">
      <c r="B135" s="8">
        <v>3</v>
      </c>
      <c r="C135" s="27">
        <v>108</v>
      </c>
      <c r="D135" s="34" t="str">
        <f t="shared" si="12"/>
        <v>Emma DAVIES</v>
      </c>
      <c r="E135" s="34" t="str">
        <f t="shared" si="13"/>
        <v>Warrington A C</v>
      </c>
      <c r="F135" s="16">
        <v>14.1</v>
      </c>
      <c r="G135" s="33" t="s">
        <v>79</v>
      </c>
    </row>
    <row r="136" spans="1:7">
      <c r="A136" s="46"/>
      <c r="B136" s="8">
        <v>4</v>
      </c>
      <c r="C136" s="27">
        <v>122</v>
      </c>
      <c r="D136" s="34" t="str">
        <f t="shared" si="12"/>
        <v>Chloe MOUNT</v>
      </c>
      <c r="E136" s="34" t="str">
        <f t="shared" si="13"/>
        <v>West Cheshire AC</v>
      </c>
      <c r="F136" s="16">
        <v>14.42</v>
      </c>
      <c r="G136" s="33"/>
    </row>
    <row r="137" spans="1:7">
      <c r="B137" s="8">
        <v>5</v>
      </c>
      <c r="C137" s="27">
        <v>101</v>
      </c>
      <c r="D137" s="34" t="str">
        <f t="shared" si="12"/>
        <v>Harriet ALEXANDER</v>
      </c>
      <c r="E137" s="34" t="str">
        <f t="shared" si="13"/>
        <v>West Cheshire AC</v>
      </c>
      <c r="F137" s="16">
        <v>14.87</v>
      </c>
      <c r="G137" s="33"/>
    </row>
    <row r="138" spans="1:7">
      <c r="B138" s="8">
        <v>6</v>
      </c>
      <c r="C138" s="27"/>
      <c r="D138" s="34" t="str">
        <f t="shared" si="12"/>
        <v/>
      </c>
      <c r="E138" s="34" t="str">
        <f t="shared" si="13"/>
        <v/>
      </c>
      <c r="F138" s="16"/>
      <c r="G138" s="33"/>
    </row>
    <row r="139" spans="1:7">
      <c r="B139" s="8">
        <v>7</v>
      </c>
      <c r="C139" s="27"/>
      <c r="D139" s="34" t="str">
        <f t="shared" si="12"/>
        <v/>
      </c>
      <c r="E139" s="34" t="str">
        <f t="shared" si="13"/>
        <v/>
      </c>
      <c r="F139" s="16"/>
      <c r="G139" s="33"/>
    </row>
    <row r="140" spans="1:7">
      <c r="B140" s="8">
        <v>8</v>
      </c>
      <c r="C140" s="27"/>
      <c r="D140" s="34" t="str">
        <f t="shared" si="12"/>
        <v/>
      </c>
      <c r="E140" s="34" t="str">
        <f t="shared" si="13"/>
        <v/>
      </c>
      <c r="F140" s="16"/>
      <c r="G140" s="33"/>
    </row>
    <row r="141" spans="1:7">
      <c r="B141" s="8"/>
      <c r="C141" s="27"/>
      <c r="D141" s="34"/>
      <c r="E141" s="34"/>
      <c r="F141" s="16" t="s">
        <v>80</v>
      </c>
      <c r="G141" s="33">
        <v>-3.3</v>
      </c>
    </row>
    <row r="142" spans="1:7">
      <c r="B142" s="7" t="s">
        <v>77</v>
      </c>
      <c r="C142" s="26" t="s">
        <v>2</v>
      </c>
      <c r="D142" s="36" t="s">
        <v>3</v>
      </c>
      <c r="E142" s="36" t="s">
        <v>4</v>
      </c>
      <c r="F142" s="18" t="s">
        <v>78</v>
      </c>
      <c r="G142" s="33" t="s">
        <v>79</v>
      </c>
    </row>
    <row r="143" spans="1:7">
      <c r="B143" s="8">
        <v>1</v>
      </c>
      <c r="C143" s="27">
        <v>137</v>
      </c>
      <c r="D143" s="34" t="str">
        <f t="shared" si="12"/>
        <v>Katie WATERWORTH</v>
      </c>
      <c r="E143" s="34" t="str">
        <f t="shared" si="13"/>
        <v>Stockport Harriers &amp; AC</v>
      </c>
      <c r="F143" s="16">
        <v>12.94</v>
      </c>
      <c r="G143" s="33" t="s">
        <v>79</v>
      </c>
    </row>
    <row r="144" spans="1:7">
      <c r="B144" s="8">
        <v>2</v>
      </c>
      <c r="C144" s="27">
        <v>119</v>
      </c>
      <c r="D144" s="34" t="str">
        <f t="shared" si="12"/>
        <v>Charlotte MAIRS</v>
      </c>
      <c r="E144" s="34" t="str">
        <f t="shared" si="13"/>
        <v>Sale Harriers Manchester</v>
      </c>
      <c r="F144" s="16">
        <v>13.48</v>
      </c>
      <c r="G144" s="33" t="s">
        <v>79</v>
      </c>
    </row>
    <row r="145" spans="1:7">
      <c r="B145" s="8">
        <v>3</v>
      </c>
      <c r="C145" s="27">
        <v>126</v>
      </c>
      <c r="D145" s="34" t="str">
        <f t="shared" si="12"/>
        <v>Emilia POVALL-CLARKE</v>
      </c>
      <c r="E145" s="34" t="str">
        <f t="shared" si="13"/>
        <v>Sale Harriers Manchester</v>
      </c>
      <c r="F145" s="16">
        <v>13.91</v>
      </c>
      <c r="G145" s="33" t="s">
        <v>79</v>
      </c>
    </row>
    <row r="146" spans="1:7">
      <c r="B146" s="8">
        <v>4</v>
      </c>
      <c r="C146" s="27">
        <v>134</v>
      </c>
      <c r="D146" s="34" t="str">
        <f t="shared" si="12"/>
        <v>Anaya STOCKS</v>
      </c>
      <c r="E146" s="34" t="str">
        <f t="shared" si="13"/>
        <v>Crewe &amp; Nantwich AC</v>
      </c>
      <c r="F146" s="16">
        <v>14.04</v>
      </c>
      <c r="G146" s="33" t="s">
        <v>79</v>
      </c>
    </row>
    <row r="147" spans="1:7">
      <c r="B147" s="8">
        <v>5</v>
      </c>
      <c r="C147" s="27">
        <v>123</v>
      </c>
      <c r="D147" s="34" t="str">
        <f t="shared" si="12"/>
        <v>Laura MOUNT</v>
      </c>
      <c r="E147" s="34" t="str">
        <f t="shared" si="13"/>
        <v>West Cheshire AC</v>
      </c>
      <c r="F147" s="16">
        <v>14.21</v>
      </c>
      <c r="G147" s="33" t="s">
        <v>79</v>
      </c>
    </row>
    <row r="148" spans="1:7">
      <c r="B148" s="8">
        <v>6</v>
      </c>
      <c r="C148" s="27"/>
      <c r="D148" s="34" t="str">
        <f t="shared" si="12"/>
        <v/>
      </c>
      <c r="E148" s="34" t="str">
        <f t="shared" si="13"/>
        <v/>
      </c>
      <c r="F148" s="16"/>
      <c r="G148" s="33"/>
    </row>
    <row r="149" spans="1:7">
      <c r="B149" s="8">
        <v>7</v>
      </c>
      <c r="C149" s="27"/>
      <c r="D149" s="34" t="str">
        <f t="shared" si="12"/>
        <v/>
      </c>
      <c r="E149" s="34" t="str">
        <f t="shared" si="13"/>
        <v/>
      </c>
      <c r="F149" s="16"/>
      <c r="G149" s="33"/>
    </row>
    <row r="150" spans="1:7">
      <c r="B150" s="8">
        <v>8</v>
      </c>
      <c r="C150" s="27"/>
      <c r="D150" s="34" t="str">
        <f t="shared" si="12"/>
        <v/>
      </c>
      <c r="E150" s="34" t="str">
        <f t="shared" si="13"/>
        <v/>
      </c>
      <c r="F150" s="16"/>
      <c r="G150" s="33"/>
    </row>
    <row r="151" spans="1:7">
      <c r="A151" s="46"/>
      <c r="B151" s="47"/>
      <c r="C151" s="48"/>
      <c r="D151" s="49" t="str">
        <f t="shared" ref="D151:D194" si="14">IFERROR(VLOOKUP($C151,competitors,7,FALSE),"")</f>
        <v/>
      </c>
      <c r="E151" s="49" t="str">
        <f t="shared" ref="E151:E194" si="15">IFERROR(VLOOKUP($C151,competitors,8,FALSE),"")</f>
        <v/>
      </c>
      <c r="F151" s="51"/>
      <c r="G151" s="62"/>
    </row>
    <row r="152" spans="1:7">
      <c r="A152" s="46" t="s">
        <v>13</v>
      </c>
      <c r="B152" s="6" t="str">
        <f>IF(OR($A152=0,$A152=""),"",VLOOKUP($A152,timetable,9,FALSE))</f>
        <v>T12 U20 Women 100m Straight Final</v>
      </c>
      <c r="C152" s="38"/>
      <c r="D152" s="35"/>
      <c r="E152" s="35"/>
      <c r="F152" s="17"/>
      <c r="G152" s="60"/>
    </row>
    <row r="153" spans="1:7">
      <c r="B153" s="55" t="str">
        <f>IFERROR("CBP : "&amp;VLOOKUP(A152,[1]Records!$A$1:$G$209,7,FALSE),"")</f>
        <v>CBP : 12.1s, L Lightfoot ,Stoke, 2000</v>
      </c>
      <c r="C153" s="56"/>
      <c r="D153" s="57"/>
      <c r="E153" s="57"/>
      <c r="F153" s="58" t="s">
        <v>80</v>
      </c>
      <c r="G153" s="61">
        <v>-4.2</v>
      </c>
    </row>
    <row r="154" spans="1:7">
      <c r="B154" s="7" t="s">
        <v>77</v>
      </c>
      <c r="C154" s="26" t="s">
        <v>2</v>
      </c>
      <c r="D154" s="36" t="s">
        <v>3</v>
      </c>
      <c r="E154" s="36" t="s">
        <v>4</v>
      </c>
      <c r="F154" s="18" t="s">
        <v>78</v>
      </c>
      <c r="G154" s="33"/>
    </row>
    <row r="155" spans="1:7" ht="15.75">
      <c r="B155" s="8">
        <v>1</v>
      </c>
      <c r="C155" s="41">
        <v>103</v>
      </c>
      <c r="D155" s="34" t="str">
        <f t="shared" si="14"/>
        <v>Georgia BARLOW</v>
      </c>
      <c r="E155" s="34" t="str">
        <f t="shared" si="15"/>
        <v>West Cheshire AC</v>
      </c>
      <c r="F155" s="16">
        <v>13.31</v>
      </c>
      <c r="G155" s="33"/>
    </row>
    <row r="156" spans="1:7" ht="15.75">
      <c r="B156" s="8">
        <v>2</v>
      </c>
      <c r="C156" s="41">
        <v>132</v>
      </c>
      <c r="D156" s="34" t="str">
        <f t="shared" si="14"/>
        <v>Ella SPENCER</v>
      </c>
      <c r="E156" s="34" t="str">
        <f t="shared" si="15"/>
        <v>Macclesfield Harriers &amp; AC</v>
      </c>
      <c r="F156" s="16">
        <v>13.53</v>
      </c>
      <c r="G156" s="33"/>
    </row>
    <row r="157" spans="1:7">
      <c r="B157" s="47"/>
      <c r="C157" s="48"/>
      <c r="D157" s="49" t="str">
        <f t="shared" si="14"/>
        <v/>
      </c>
      <c r="E157" s="49" t="str">
        <f t="shared" si="15"/>
        <v/>
      </c>
      <c r="F157" s="51"/>
      <c r="G157" s="62"/>
    </row>
    <row r="158" spans="1:7">
      <c r="A158" s="46" t="s">
        <v>14</v>
      </c>
      <c r="B158" s="6" t="str">
        <f>IF(OR($A158=0,$A158=""),"",VLOOKUP($A158,timetable,9,FALSE))</f>
        <v>T13 Senior Women 100m Straight Final</v>
      </c>
      <c r="C158" s="38"/>
      <c r="D158" s="35"/>
      <c r="E158" s="35"/>
      <c r="F158" s="17"/>
      <c r="G158" s="60"/>
    </row>
    <row r="159" spans="1:7">
      <c r="B159" s="55" t="str">
        <f>IFERROR("CBP : "&amp;VLOOKUP(A158,[1]Records!$A$1:$G$209,7,FALSE),"")</f>
        <v>CBP : 11.7s, H Jones ,Wigan &amp; D, 2012</v>
      </c>
      <c r="C159" s="56"/>
      <c r="D159" s="57"/>
      <c r="E159" s="57"/>
      <c r="F159" s="58" t="s">
        <v>80</v>
      </c>
      <c r="G159" s="61">
        <v>-4.2</v>
      </c>
    </row>
    <row r="160" spans="1:7">
      <c r="B160" s="7" t="s">
        <v>77</v>
      </c>
      <c r="C160" s="26" t="s">
        <v>2</v>
      </c>
      <c r="D160" s="36" t="s">
        <v>3</v>
      </c>
      <c r="E160" s="36" t="s">
        <v>4</v>
      </c>
      <c r="F160" s="18" t="s">
        <v>78</v>
      </c>
      <c r="G160" s="33"/>
    </row>
    <row r="161" spans="1:7">
      <c r="B161" s="8">
        <v>1</v>
      </c>
      <c r="C161" s="27">
        <v>120</v>
      </c>
      <c r="D161" s="34" t="str">
        <f t="shared" si="14"/>
        <v>Alice MCMAHON</v>
      </c>
      <c r="E161" s="34" t="str">
        <f t="shared" si="15"/>
        <v>West Cheshire AC</v>
      </c>
      <c r="F161" s="16">
        <v>12.9</v>
      </c>
      <c r="G161" s="33"/>
    </row>
    <row r="162" spans="1:7">
      <c r="B162" s="47"/>
      <c r="C162" s="48"/>
      <c r="D162" s="49" t="str">
        <f t="shared" si="14"/>
        <v/>
      </c>
      <c r="E162" s="49" t="str">
        <f t="shared" si="15"/>
        <v/>
      </c>
      <c r="F162" s="51"/>
      <c r="G162" s="62"/>
    </row>
    <row r="163" spans="1:7">
      <c r="A163" s="46" t="s">
        <v>15</v>
      </c>
      <c r="B163" s="6" t="str">
        <f>IF(OR($A163=0,$A163=""),"",VLOOKUP($A163,timetable,9,FALSE))</f>
        <v>T14 U17 Men 100m Straight Final</v>
      </c>
      <c r="C163" s="38"/>
      <c r="D163" s="35"/>
      <c r="E163" s="35"/>
      <c r="F163" s="17"/>
      <c r="G163" s="60"/>
    </row>
    <row r="164" spans="1:7">
      <c r="B164" s="55" t="str">
        <f>IFERROR("CBP : "&amp;VLOOKUP(A163,[1]Records!$A$1:$G$209,7,FALSE),"")</f>
        <v>CBP : 11.2s, P Nelson + others ,Sale, ?</v>
      </c>
      <c r="C164" s="56"/>
      <c r="D164" s="57"/>
      <c r="E164" s="57"/>
      <c r="F164" s="58" t="s">
        <v>80</v>
      </c>
      <c r="G164" s="61">
        <v>-0.1</v>
      </c>
    </row>
    <row r="165" spans="1:7">
      <c r="B165" s="7" t="s">
        <v>77</v>
      </c>
      <c r="C165" s="26" t="s">
        <v>2</v>
      </c>
      <c r="D165" s="36" t="s">
        <v>3</v>
      </c>
      <c r="E165" s="36" t="s">
        <v>4</v>
      </c>
      <c r="F165" s="18" t="s">
        <v>78</v>
      </c>
      <c r="G165" s="33"/>
    </row>
    <row r="166" spans="1:7">
      <c r="B166" s="8">
        <v>1</v>
      </c>
      <c r="C166" s="27">
        <v>10</v>
      </c>
      <c r="D166" s="34" t="str">
        <f t="shared" si="14"/>
        <v>Cameron DUFF</v>
      </c>
      <c r="E166" s="34" t="str">
        <f t="shared" si="15"/>
        <v>Warrington A C</v>
      </c>
      <c r="F166" s="16">
        <v>11.53</v>
      </c>
      <c r="G166" s="33"/>
    </row>
    <row r="167" spans="1:7">
      <c r="B167" s="8">
        <v>2</v>
      </c>
      <c r="C167" s="27">
        <v>11</v>
      </c>
      <c r="D167" s="34" t="str">
        <f t="shared" si="14"/>
        <v>Harry EDGAR</v>
      </c>
      <c r="E167" s="34" t="str">
        <f t="shared" si="15"/>
        <v>Vale Royal AC</v>
      </c>
      <c r="F167" s="16">
        <v>11.75</v>
      </c>
      <c r="G167" s="33"/>
    </row>
    <row r="168" spans="1:7">
      <c r="B168" s="8">
        <v>3</v>
      </c>
      <c r="C168" s="27">
        <v>12</v>
      </c>
      <c r="D168" s="34" t="str">
        <f t="shared" si="14"/>
        <v>Joshua FORD</v>
      </c>
      <c r="E168" s="34" t="str">
        <f t="shared" si="15"/>
        <v>West Cheshire AC</v>
      </c>
      <c r="F168" s="16">
        <v>11.82</v>
      </c>
      <c r="G168" s="33"/>
    </row>
    <row r="169" spans="1:7">
      <c r="A169" s="46"/>
      <c r="B169" s="8">
        <v>4</v>
      </c>
      <c r="C169" s="27">
        <v>35</v>
      </c>
      <c r="D169" s="34" t="str">
        <f t="shared" si="14"/>
        <v>Jacob SIMMONDS</v>
      </c>
      <c r="E169" s="34" t="str">
        <f t="shared" si="15"/>
        <v>West Cheshire AC</v>
      </c>
      <c r="F169" s="16">
        <v>12.14</v>
      </c>
      <c r="G169" s="33"/>
    </row>
    <row r="170" spans="1:7">
      <c r="B170" s="8">
        <v>5</v>
      </c>
      <c r="C170" s="27">
        <v>17</v>
      </c>
      <c r="D170" s="34" t="str">
        <f t="shared" si="14"/>
        <v>Lewis HINDLE</v>
      </c>
      <c r="E170" s="34" t="str">
        <f t="shared" si="15"/>
        <v>Accrington Road Runners</v>
      </c>
      <c r="F170" s="16">
        <v>12.17</v>
      </c>
      <c r="G170" s="33"/>
    </row>
    <row r="171" spans="1:7">
      <c r="B171" s="8">
        <v>6</v>
      </c>
      <c r="C171" s="27">
        <v>36</v>
      </c>
      <c r="D171" s="34" t="str">
        <f t="shared" si="14"/>
        <v>Oscar SMITH</v>
      </c>
      <c r="E171" s="34" t="str">
        <f t="shared" si="15"/>
        <v>Crewe &amp; Nantwich AC</v>
      </c>
      <c r="F171" s="16">
        <v>12.53</v>
      </c>
      <c r="G171" s="33"/>
    </row>
    <row r="172" spans="1:7">
      <c r="B172" s="8">
        <v>7</v>
      </c>
      <c r="C172" s="27">
        <v>13</v>
      </c>
      <c r="D172" s="34" t="str">
        <f t="shared" si="14"/>
        <v>Jake GIBSON</v>
      </c>
      <c r="E172" s="34" t="str">
        <f t="shared" si="15"/>
        <v>West Cheshire AC</v>
      </c>
      <c r="F172" s="16">
        <v>12.87</v>
      </c>
      <c r="G172" s="33"/>
    </row>
    <row r="173" spans="1:7">
      <c r="B173" s="8">
        <v>8</v>
      </c>
      <c r="C173" s="27">
        <v>42</v>
      </c>
      <c r="D173" s="34" t="str">
        <f t="shared" si="14"/>
        <v>Sam WASHINGTON</v>
      </c>
      <c r="E173" s="34" t="str">
        <f t="shared" si="15"/>
        <v>Vale Royal AC</v>
      </c>
      <c r="F173" s="16">
        <v>13.33</v>
      </c>
      <c r="G173" s="33"/>
    </row>
    <row r="174" spans="1:7">
      <c r="B174" s="47"/>
      <c r="C174" s="48"/>
      <c r="D174" s="49" t="str">
        <f t="shared" si="14"/>
        <v/>
      </c>
      <c r="E174" s="49" t="str">
        <f t="shared" si="15"/>
        <v/>
      </c>
      <c r="F174" s="51"/>
      <c r="G174" s="62"/>
    </row>
    <row r="175" spans="1:7">
      <c r="A175" s="46" t="s">
        <v>16</v>
      </c>
      <c r="B175" s="6" t="str">
        <f>IF(OR($A175=0,$A175=""),"",VLOOKUP($A175,timetable,9,FALSE))</f>
        <v>T15 U17 Men 3000m Straight Final</v>
      </c>
      <c r="C175" s="38"/>
      <c r="D175" s="35"/>
      <c r="E175" s="35"/>
      <c r="F175" s="17"/>
      <c r="G175" s="60"/>
    </row>
    <row r="176" spans="1:7">
      <c r="B176" s="55" t="str">
        <f>IFERROR("CBP : "&amp;VLOOKUP(A175,[1]Records!$A$1:$G$209,7,FALSE),"")</f>
        <v>CBP : 8.579, L Walker ,Warrington, 2006</v>
      </c>
      <c r="C176" s="56"/>
      <c r="D176" s="57"/>
      <c r="E176" s="57"/>
      <c r="F176" s="58"/>
      <c r="G176" s="61"/>
    </row>
    <row r="177" spans="1:7">
      <c r="B177" s="7" t="s">
        <v>77</v>
      </c>
      <c r="C177" s="26" t="s">
        <v>2</v>
      </c>
      <c r="D177" s="36" t="s">
        <v>3</v>
      </c>
      <c r="E177" s="36" t="s">
        <v>4</v>
      </c>
      <c r="F177" s="18" t="s">
        <v>78</v>
      </c>
      <c r="G177" s="33"/>
    </row>
    <row r="178" spans="1:7">
      <c r="B178" s="8">
        <v>1</v>
      </c>
      <c r="C178" s="27">
        <v>68</v>
      </c>
      <c r="D178" s="34" t="str">
        <f t="shared" si="14"/>
        <v>Joseph BUCKLEY</v>
      </c>
      <c r="E178" s="34" t="str">
        <f t="shared" si="15"/>
        <v>Warrington A C</v>
      </c>
      <c r="F178" s="19">
        <v>6.5938657407407404E-3</v>
      </c>
      <c r="G178" s="33"/>
    </row>
    <row r="179" spans="1:7">
      <c r="B179" s="8">
        <v>2</v>
      </c>
      <c r="C179" s="27">
        <v>213</v>
      </c>
      <c r="D179" s="34" t="str">
        <f t="shared" si="14"/>
        <v>Jordan JONES</v>
      </c>
      <c r="E179" s="34" t="str">
        <f t="shared" si="15"/>
        <v>Warrington A C</v>
      </c>
      <c r="F179" s="19">
        <v>6.6915509259259263E-3</v>
      </c>
      <c r="G179" s="33"/>
    </row>
    <row r="180" spans="1:7">
      <c r="B180" s="8">
        <v>3</v>
      </c>
      <c r="C180" s="27">
        <v>238</v>
      </c>
      <c r="D180" s="34" t="str">
        <f t="shared" si="14"/>
        <v>Sion ROBERTS</v>
      </c>
      <c r="E180" s="34" t="str">
        <f t="shared" si="15"/>
        <v>West Cheshire AC</v>
      </c>
      <c r="F180" s="19">
        <v>7.0901620370370372E-3</v>
      </c>
      <c r="G180" s="33"/>
    </row>
    <row r="181" spans="1:7">
      <c r="A181" s="46"/>
      <c r="B181" s="8">
        <v>4</v>
      </c>
      <c r="C181" s="27">
        <v>260</v>
      </c>
      <c r="D181" s="34" t="str">
        <f t="shared" si="14"/>
        <v>Ben WEBB</v>
      </c>
      <c r="E181" s="34" t="str">
        <f t="shared" si="15"/>
        <v>Halton &amp; Frodsham Harriers</v>
      </c>
      <c r="F181" s="19">
        <v>7.1215277777777787E-3</v>
      </c>
      <c r="G181" s="33"/>
    </row>
    <row r="182" spans="1:7">
      <c r="B182" s="8">
        <v>5</v>
      </c>
      <c r="C182" s="27">
        <v>262</v>
      </c>
      <c r="D182" s="34" t="str">
        <f t="shared" si="14"/>
        <v>Rory WILLSON</v>
      </c>
      <c r="E182" s="34" t="str">
        <f t="shared" si="15"/>
        <v>West Cheshire AC</v>
      </c>
      <c r="F182" s="19" t="s">
        <v>90</v>
      </c>
      <c r="G182" s="33"/>
    </row>
    <row r="183" spans="1:7">
      <c r="B183" s="8">
        <v>6</v>
      </c>
      <c r="C183" s="27">
        <v>209</v>
      </c>
      <c r="D183" s="34" t="str">
        <f t="shared" si="14"/>
        <v>Tom HURRELL</v>
      </c>
      <c r="E183" s="34" t="str">
        <f t="shared" si="15"/>
        <v>Warrington A C</v>
      </c>
      <c r="F183" s="19" t="s">
        <v>91</v>
      </c>
      <c r="G183" s="33"/>
    </row>
    <row r="184" spans="1:7">
      <c r="B184" s="47"/>
      <c r="C184" s="48"/>
      <c r="D184" s="49" t="str">
        <f t="shared" si="14"/>
        <v/>
      </c>
      <c r="E184" s="34" t="str">
        <f t="shared" si="15"/>
        <v/>
      </c>
      <c r="F184" s="16"/>
      <c r="G184" s="33"/>
    </row>
    <row r="185" spans="1:7">
      <c r="A185" s="46" t="s">
        <v>17</v>
      </c>
      <c r="B185" s="6" t="str">
        <f>IF(OR($A185=0,$A185=""),"",VLOOKUP($A185,timetable,9,FALSE))</f>
        <v>T16 U20 Men 3000m Straight Final</v>
      </c>
      <c r="C185" s="38"/>
      <c r="D185" s="35"/>
      <c r="E185" s="35"/>
      <c r="F185" s="17"/>
      <c r="G185" s="60"/>
    </row>
    <row r="186" spans="1:7">
      <c r="B186" s="55" t="str">
        <f>IFERROR("CBP : "&amp;VLOOKUP(A185,[1]Records!$A$1:$G$209,7,FALSE),"")</f>
        <v>CBP : 8.398, D Cliffe ,Warrington, 2008</v>
      </c>
      <c r="C186" s="56"/>
      <c r="D186" s="57"/>
      <c r="E186" s="34"/>
      <c r="F186" s="16"/>
      <c r="G186" s="33"/>
    </row>
    <row r="187" spans="1:7">
      <c r="B187" s="7" t="s">
        <v>77</v>
      </c>
      <c r="C187" s="26" t="s">
        <v>2</v>
      </c>
      <c r="D187" s="36" t="s">
        <v>3</v>
      </c>
      <c r="E187" s="36" t="s">
        <v>4</v>
      </c>
      <c r="F187" s="16"/>
      <c r="G187" s="33"/>
    </row>
    <row r="188" spans="1:7">
      <c r="B188" s="8">
        <v>1</v>
      </c>
      <c r="C188" s="27">
        <v>332</v>
      </c>
      <c r="D188" s="34" t="s">
        <v>87</v>
      </c>
      <c r="E188" s="34" t="s">
        <v>88</v>
      </c>
      <c r="F188" s="19">
        <v>6.5305555555555559E-3</v>
      </c>
      <c r="G188" s="33"/>
    </row>
    <row r="189" spans="1:7">
      <c r="B189" s="47">
        <v>2</v>
      </c>
      <c r="C189" s="48">
        <v>87</v>
      </c>
      <c r="D189" s="49" t="str">
        <f t="shared" si="14"/>
        <v>Daniel FOX</v>
      </c>
      <c r="E189" s="34" t="str">
        <f t="shared" si="15"/>
        <v>Warrington A C</v>
      </c>
      <c r="F189" s="19">
        <v>6.7089120370370367E-3</v>
      </c>
      <c r="G189" s="33"/>
    </row>
    <row r="190" spans="1:7">
      <c r="A190" s="46" t="s">
        <v>18</v>
      </c>
      <c r="B190" s="6" t="str">
        <f>IF(OR($A190=0,$A190=""),"",VLOOKUP($A190,timetable,9,FALSE))</f>
        <v>T17 Senior Men 3000m Straight Final</v>
      </c>
      <c r="C190" s="38"/>
      <c r="D190" s="35"/>
      <c r="E190" s="35"/>
      <c r="F190" s="17"/>
      <c r="G190" s="60"/>
    </row>
    <row r="191" spans="1:7">
      <c r="B191" s="55" t="str">
        <f>IFERROR("CBP : "&amp;VLOOKUP(A190,[1]Records!$A$1:$G$209,7,FALSE),"")</f>
        <v>CBP : 9.1544, R Tudor ,West Cheshire, 2011</v>
      </c>
      <c r="C191" s="56"/>
      <c r="D191" s="57"/>
      <c r="E191" s="34"/>
      <c r="F191" s="16"/>
      <c r="G191" s="33"/>
    </row>
    <row r="192" spans="1:7">
      <c r="B192" s="7" t="s">
        <v>77</v>
      </c>
      <c r="C192" s="26" t="s">
        <v>2</v>
      </c>
      <c r="D192" s="36" t="s">
        <v>3</v>
      </c>
      <c r="E192" s="36" t="s">
        <v>4</v>
      </c>
      <c r="F192" s="16"/>
      <c r="G192" s="33"/>
    </row>
    <row r="193" spans="1:7">
      <c r="B193" s="8">
        <v>1</v>
      </c>
      <c r="C193" s="27">
        <v>223</v>
      </c>
      <c r="D193" s="34" t="str">
        <f t="shared" si="14"/>
        <v>Richard MCGEACHIE</v>
      </c>
      <c r="E193" s="34" t="str">
        <f t="shared" si="15"/>
        <v>Halton &amp; Frodsham Harriers</v>
      </c>
      <c r="F193" s="19">
        <v>6.4042824074074071E-3</v>
      </c>
      <c r="G193" s="33" t="s">
        <v>95</v>
      </c>
    </row>
    <row r="194" spans="1:7">
      <c r="B194" s="8">
        <v>2</v>
      </c>
      <c r="C194" s="27">
        <v>95</v>
      </c>
      <c r="D194" s="34" t="str">
        <f t="shared" si="14"/>
        <v>Jack GREEN</v>
      </c>
      <c r="E194" s="34" t="str">
        <f t="shared" si="15"/>
        <v>Warrington A C</v>
      </c>
      <c r="F194" s="19">
        <v>6.5457175925925926E-3</v>
      </c>
      <c r="G194" s="33"/>
    </row>
    <row r="195" spans="1:7">
      <c r="B195" s="8">
        <v>3</v>
      </c>
      <c r="C195" s="27">
        <v>93</v>
      </c>
      <c r="D195" s="34" t="str">
        <f t="shared" ref="D195:D287" si="16">IFERROR(VLOOKUP($C195,competitors,7,FALSE),"")</f>
        <v>Tom GREAVES</v>
      </c>
      <c r="E195" s="34" t="str">
        <f t="shared" ref="E195:E287" si="17">IFERROR(VLOOKUP($C195,competitors,8,FALSE),"")</f>
        <v>Warrington Road Runners</v>
      </c>
      <c r="F195" s="19">
        <v>6.8184027777777774E-3</v>
      </c>
      <c r="G195" s="33"/>
    </row>
    <row r="196" spans="1:7">
      <c r="B196" s="8">
        <v>4</v>
      </c>
      <c r="C196" s="27">
        <v>58</v>
      </c>
      <c r="D196" s="34" t="str">
        <f t="shared" si="16"/>
        <v>James AINSWORTH</v>
      </c>
      <c r="E196" s="34" t="str">
        <f t="shared" si="17"/>
        <v>Vale Royal AC</v>
      </c>
      <c r="F196" s="19">
        <v>6.863310185185185E-3</v>
      </c>
      <c r="G196" s="33"/>
    </row>
    <row r="197" spans="1:7">
      <c r="B197" s="8">
        <v>5</v>
      </c>
      <c r="C197" s="27">
        <v>202</v>
      </c>
      <c r="D197" s="34" t="str">
        <f t="shared" si="16"/>
        <v>Michael HARRINGTON</v>
      </c>
      <c r="E197" s="34" t="str">
        <f t="shared" si="17"/>
        <v>Vale Royal AC</v>
      </c>
      <c r="F197" s="19">
        <v>7.0928240740740743E-3</v>
      </c>
      <c r="G197" s="33"/>
    </row>
    <row r="198" spans="1:7">
      <c r="B198" s="8">
        <v>6</v>
      </c>
      <c r="C198" s="27"/>
      <c r="D198" s="34" t="str">
        <f t="shared" si="16"/>
        <v/>
      </c>
      <c r="E198" s="34" t="str">
        <f t="shared" si="17"/>
        <v/>
      </c>
      <c r="F198" s="19"/>
      <c r="G198" s="33"/>
    </row>
    <row r="199" spans="1:7">
      <c r="B199" s="47"/>
      <c r="C199" s="48"/>
      <c r="D199" s="49" t="str">
        <f t="shared" si="16"/>
        <v/>
      </c>
      <c r="E199" s="34" t="str">
        <f t="shared" si="17"/>
        <v/>
      </c>
      <c r="F199" s="16"/>
      <c r="G199" s="33"/>
    </row>
    <row r="200" spans="1:7">
      <c r="A200" s="46" t="s">
        <v>19</v>
      </c>
      <c r="B200" s="6" t="str">
        <f>IF(OR($A200=0,$A200=""),"",VLOOKUP($A200,timetable,9,FALSE))</f>
        <v>T18 U17 Women 3000m Straight Final</v>
      </c>
      <c r="C200" s="38"/>
      <c r="D200" s="35"/>
      <c r="E200" s="35"/>
      <c r="F200" s="17"/>
      <c r="G200" s="60"/>
    </row>
    <row r="201" spans="1:7">
      <c r="B201" s="55" t="str">
        <f>IFERROR("CBP : "&amp;VLOOKUP(A200,[1]Records!$A$1:$G$209,7,FALSE),"")</f>
        <v>CBP : 10.076, R Craigie ,Vale Royal, 2007</v>
      </c>
      <c r="C201" s="56"/>
      <c r="D201" s="57"/>
      <c r="E201" s="34"/>
      <c r="F201" s="16"/>
      <c r="G201" s="33"/>
    </row>
    <row r="202" spans="1:7">
      <c r="B202" s="7" t="s">
        <v>2</v>
      </c>
      <c r="C202" s="37" t="s">
        <v>3</v>
      </c>
      <c r="D202" s="36" t="s">
        <v>4</v>
      </c>
      <c r="E202" s="34"/>
      <c r="F202" s="16"/>
      <c r="G202" s="33"/>
    </row>
    <row r="203" spans="1:7">
      <c r="B203" s="8">
        <v>1</v>
      </c>
      <c r="C203" s="27">
        <v>311</v>
      </c>
      <c r="D203" s="34" t="str">
        <f t="shared" si="16"/>
        <v>Lucy SMITH</v>
      </c>
      <c r="E203" s="34" t="str">
        <f t="shared" si="17"/>
        <v>Vale Royal AC</v>
      </c>
      <c r="F203" s="19" t="s">
        <v>92</v>
      </c>
      <c r="G203" s="33"/>
    </row>
    <row r="204" spans="1:7">
      <c r="B204" s="8">
        <v>2</v>
      </c>
      <c r="C204" s="27">
        <v>328</v>
      </c>
      <c r="D204" s="34" t="str">
        <f t="shared" si="16"/>
        <v>Caitlin DIMMICK</v>
      </c>
      <c r="E204" s="34" t="str">
        <f t="shared" si="17"/>
        <v>Vale Royal AC</v>
      </c>
      <c r="F204" s="19" t="s">
        <v>93</v>
      </c>
      <c r="G204" s="33"/>
    </row>
    <row r="205" spans="1:7">
      <c r="B205" s="8">
        <v>3</v>
      </c>
      <c r="C205" s="27">
        <v>195</v>
      </c>
      <c r="D205" s="34" t="str">
        <f t="shared" si="16"/>
        <v>Ellie GRINNELL</v>
      </c>
      <c r="E205" s="34" t="str">
        <f t="shared" si="17"/>
        <v>Crewe &amp; Nantwich AC</v>
      </c>
      <c r="F205" s="19">
        <v>7.7100694444444439E-3</v>
      </c>
      <c r="G205" s="33"/>
    </row>
    <row r="206" spans="1:7">
      <c r="B206" s="8">
        <v>4</v>
      </c>
      <c r="C206" s="27"/>
      <c r="D206" s="34" t="str">
        <f t="shared" si="16"/>
        <v/>
      </c>
      <c r="E206" s="34" t="str">
        <f t="shared" si="17"/>
        <v/>
      </c>
      <c r="F206" s="16"/>
      <c r="G206" s="33"/>
    </row>
    <row r="207" spans="1:7">
      <c r="B207" s="47"/>
      <c r="C207" s="48"/>
      <c r="D207" s="49" t="str">
        <f t="shared" si="16"/>
        <v/>
      </c>
      <c r="E207" s="34" t="str">
        <f t="shared" si="17"/>
        <v/>
      </c>
      <c r="F207" s="16"/>
      <c r="G207" s="33"/>
    </row>
    <row r="208" spans="1:7">
      <c r="A208" s="46" t="s">
        <v>20</v>
      </c>
      <c r="B208" s="6" t="str">
        <f>IF(OR($A208=0,$A208=""),"",VLOOKUP($A208,timetable,9,FALSE))</f>
        <v>T19 U20 Women 3000m Straight Final</v>
      </c>
      <c r="C208" s="38"/>
      <c r="D208" s="35"/>
      <c r="E208" s="35"/>
      <c r="F208" s="17"/>
      <c r="G208" s="60"/>
    </row>
    <row r="209" spans="1:7">
      <c r="B209" s="55" t="str">
        <f>IFERROR("CBP : "&amp;VLOOKUP(A208,[1]Records!$A$1:$G$209,7,FALSE),"")</f>
        <v>CBP : 10.306, H Weedall ,Vale Royal, 2007</v>
      </c>
      <c r="C209" s="56"/>
      <c r="D209" s="57"/>
      <c r="E209" s="34"/>
      <c r="F209" s="16"/>
      <c r="G209" s="33"/>
    </row>
    <row r="210" spans="1:7">
      <c r="B210" s="7" t="s">
        <v>77</v>
      </c>
      <c r="C210" s="26" t="s">
        <v>2</v>
      </c>
      <c r="D210" s="36" t="s">
        <v>3</v>
      </c>
      <c r="E210" s="36" t="s">
        <v>4</v>
      </c>
      <c r="F210" s="16"/>
      <c r="G210" s="33"/>
    </row>
    <row r="211" spans="1:7">
      <c r="B211" s="8">
        <v>1</v>
      </c>
      <c r="C211" s="27">
        <v>164</v>
      </c>
      <c r="D211" s="34" t="str">
        <f t="shared" si="16"/>
        <v>Katie CLARKE</v>
      </c>
      <c r="E211" s="34" t="str">
        <f t="shared" si="17"/>
        <v>West Cheshire AC</v>
      </c>
      <c r="F211" s="19">
        <v>7.3212962962962971E-3</v>
      </c>
      <c r="G211" s="33"/>
    </row>
    <row r="212" spans="1:7">
      <c r="B212" s="8">
        <v>2</v>
      </c>
      <c r="C212" s="27">
        <v>313</v>
      </c>
      <c r="D212" s="34" t="str">
        <f t="shared" si="16"/>
        <v>Sophie SMITH</v>
      </c>
      <c r="E212" s="34" t="str">
        <f t="shared" si="17"/>
        <v>Vale Royal AC</v>
      </c>
      <c r="F212" s="19">
        <v>7.706712962962963E-3</v>
      </c>
      <c r="G212" s="33"/>
    </row>
    <row r="213" spans="1:7">
      <c r="B213" s="8">
        <v>3</v>
      </c>
      <c r="C213" s="27">
        <v>159</v>
      </c>
      <c r="D213" s="34" t="str">
        <f t="shared" si="16"/>
        <v>Esme BRIDGE</v>
      </c>
      <c r="E213" s="34" t="str">
        <f t="shared" si="17"/>
        <v>Vale Royal AC</v>
      </c>
      <c r="F213" s="19" t="s">
        <v>94</v>
      </c>
      <c r="G213" s="33"/>
    </row>
    <row r="214" spans="1:7">
      <c r="B214" s="47"/>
      <c r="C214" s="48"/>
      <c r="D214" s="49" t="str">
        <f t="shared" si="16"/>
        <v/>
      </c>
      <c r="E214" s="34" t="str">
        <f t="shared" si="17"/>
        <v/>
      </c>
      <c r="F214" s="16"/>
      <c r="G214" s="33"/>
    </row>
    <row r="215" spans="1:7">
      <c r="A215" s="46" t="s">
        <v>21</v>
      </c>
      <c r="B215" s="6" t="str">
        <f>IF(OR($A215=0,$A215=""),"",VLOOKUP($A215,timetable,9,FALSE))</f>
        <v>T20 Senior Women 3000m Straight Final</v>
      </c>
      <c r="C215" s="38"/>
      <c r="D215" s="35"/>
      <c r="E215" s="35"/>
      <c r="F215" s="17"/>
      <c r="G215" s="60"/>
    </row>
    <row r="216" spans="1:7">
      <c r="B216" s="55" t="str">
        <f>IFERROR("CBP : ","")</f>
        <v xml:space="preserve">CBP : </v>
      </c>
      <c r="C216" s="56"/>
      <c r="D216" s="57"/>
      <c r="E216" s="34"/>
      <c r="F216" s="16"/>
      <c r="G216" s="33"/>
    </row>
    <row r="217" spans="1:7">
      <c r="B217" s="7" t="s">
        <v>77</v>
      </c>
      <c r="C217" s="26" t="s">
        <v>2</v>
      </c>
      <c r="D217" s="36" t="s">
        <v>3</v>
      </c>
      <c r="E217" s="36" t="s">
        <v>4</v>
      </c>
      <c r="F217" s="16"/>
      <c r="G217" s="33"/>
    </row>
    <row r="218" spans="1:7">
      <c r="B218" s="8">
        <v>1</v>
      </c>
      <c r="C218" s="27">
        <v>297</v>
      </c>
      <c r="D218" s="34" t="str">
        <f t="shared" si="16"/>
        <v>Carol PARSONS</v>
      </c>
      <c r="E218" s="34" t="str">
        <f t="shared" si="17"/>
        <v>Ellesmere Port Running Club</v>
      </c>
      <c r="F218" s="19">
        <v>7.2206018518518522E-3</v>
      </c>
      <c r="G218" s="33" t="s">
        <v>95</v>
      </c>
    </row>
    <row r="219" spans="1:7">
      <c r="B219" s="8">
        <v>2</v>
      </c>
      <c r="C219" s="27">
        <v>317</v>
      </c>
      <c r="D219" s="34" t="str">
        <f t="shared" si="16"/>
        <v>Hanny STOCKMAN</v>
      </c>
      <c r="E219" s="34" t="str">
        <f t="shared" si="17"/>
        <v>Macclesfield Harriers &amp; AC</v>
      </c>
      <c r="F219" s="19">
        <v>8.9605324074074084E-3</v>
      </c>
      <c r="G219" s="33"/>
    </row>
    <row r="220" spans="1:7">
      <c r="B220" s="8">
        <v>3</v>
      </c>
      <c r="C220" s="27">
        <v>288</v>
      </c>
      <c r="D220" s="34" t="str">
        <f t="shared" si="16"/>
        <v>Lisa MEADOWS</v>
      </c>
      <c r="E220" s="34" t="str">
        <f t="shared" si="17"/>
        <v>Vale Royal AC</v>
      </c>
      <c r="F220" s="19">
        <v>9.0192129629629633E-3</v>
      </c>
      <c r="G220" s="33"/>
    </row>
    <row r="221" spans="1:7">
      <c r="B221" s="8">
        <v>4</v>
      </c>
      <c r="C221" s="27"/>
      <c r="D221" s="34" t="str">
        <f t="shared" si="16"/>
        <v/>
      </c>
      <c r="E221" s="34" t="str">
        <f t="shared" si="17"/>
        <v/>
      </c>
      <c r="F221" s="19"/>
      <c r="G221" s="33"/>
    </row>
    <row r="222" spans="1:7">
      <c r="B222" s="47"/>
      <c r="C222" s="48"/>
      <c r="D222" s="49" t="str">
        <f t="shared" si="16"/>
        <v/>
      </c>
      <c r="E222" s="34" t="str">
        <f t="shared" si="17"/>
        <v/>
      </c>
      <c r="F222" s="16"/>
      <c r="G222" s="33"/>
    </row>
    <row r="223" spans="1:7">
      <c r="A223" s="46" t="s">
        <v>22</v>
      </c>
      <c r="B223" s="6" t="str">
        <f>IF(OR($A223=0,$A223=""),"",VLOOKUP($A223,timetable,9,FALSE))</f>
        <v>T21 U13 Girls 75m Final</v>
      </c>
      <c r="C223" s="38"/>
      <c r="D223" s="35"/>
      <c r="E223" s="35"/>
      <c r="F223" s="17"/>
      <c r="G223" s="60"/>
    </row>
    <row r="224" spans="1:7">
      <c r="B224" s="55" t="str">
        <f>IFERROR("CBP : "&amp;VLOOKUP("T10",[1]Records!$A$1:$G$209,7,FALSE),"")</f>
        <v>CBP : 10.0s, K Chadwick ,Sale, 2012</v>
      </c>
      <c r="C224" s="56"/>
      <c r="D224" s="57"/>
      <c r="E224" s="34"/>
      <c r="F224" s="16" t="s">
        <v>80</v>
      </c>
      <c r="G224" s="33">
        <v>-2.9</v>
      </c>
    </row>
    <row r="225" spans="1:7">
      <c r="B225" s="7" t="s">
        <v>77</v>
      </c>
      <c r="C225" s="26" t="s">
        <v>2</v>
      </c>
      <c r="D225" s="36" t="s">
        <v>3</v>
      </c>
      <c r="E225" s="36" t="s">
        <v>4</v>
      </c>
      <c r="F225" s="18" t="s">
        <v>78</v>
      </c>
      <c r="G225" s="33"/>
    </row>
    <row r="226" spans="1:7">
      <c r="B226" s="8">
        <v>1</v>
      </c>
      <c r="C226" s="27">
        <v>138</v>
      </c>
      <c r="D226" s="34" t="str">
        <f t="shared" ref="D226:D233" si="18">IFERROR(VLOOKUP($C226,competitors,7,FALSE),"")</f>
        <v>Esther WILDING</v>
      </c>
      <c r="E226" s="34" t="str">
        <f t="shared" ref="E226:E233" si="19">IFERROR(VLOOKUP($C226,competitors,8,FALSE),"")</f>
        <v>Crewe &amp; Nantwich AC</v>
      </c>
      <c r="F226" s="16">
        <v>10.39</v>
      </c>
      <c r="G226" s="33"/>
    </row>
    <row r="227" spans="1:7">
      <c r="B227" s="8">
        <v>2</v>
      </c>
      <c r="C227" s="27">
        <v>107</v>
      </c>
      <c r="D227" s="34" t="str">
        <f t="shared" si="18"/>
        <v>Meg CORKER</v>
      </c>
      <c r="E227" s="34" t="str">
        <f t="shared" si="19"/>
        <v>Warrington A C</v>
      </c>
      <c r="F227" s="16">
        <v>10.58</v>
      </c>
      <c r="G227" s="33"/>
    </row>
    <row r="228" spans="1:7">
      <c r="B228" s="8">
        <v>3</v>
      </c>
      <c r="C228" s="27">
        <v>128</v>
      </c>
      <c r="D228" s="34" t="str">
        <f t="shared" si="18"/>
        <v>Imogen PUGHE</v>
      </c>
      <c r="E228" s="34" t="str">
        <f t="shared" si="19"/>
        <v>West Cheshire AC</v>
      </c>
      <c r="F228" s="16">
        <v>10.9</v>
      </c>
      <c r="G228" s="33"/>
    </row>
    <row r="229" spans="1:7">
      <c r="A229" s="46"/>
      <c r="B229" s="8">
        <v>4</v>
      </c>
      <c r="C229" s="27">
        <v>129</v>
      </c>
      <c r="D229" s="34" t="str">
        <f t="shared" si="18"/>
        <v>Olivia RAYSON</v>
      </c>
      <c r="E229" s="34" t="str">
        <f t="shared" si="19"/>
        <v>Vale Royal AC</v>
      </c>
      <c r="F229" s="16">
        <v>11.07</v>
      </c>
      <c r="G229" s="33"/>
    </row>
    <row r="230" spans="1:7">
      <c r="B230" s="8">
        <v>5</v>
      </c>
      <c r="C230" s="27">
        <v>139</v>
      </c>
      <c r="D230" s="34" t="str">
        <f t="shared" si="18"/>
        <v>Ruby WISBEY</v>
      </c>
      <c r="E230" s="34" t="str">
        <f t="shared" si="19"/>
        <v>West Cheshire AC</v>
      </c>
      <c r="F230" s="16">
        <v>11.16</v>
      </c>
      <c r="G230" s="33"/>
    </row>
    <row r="231" spans="1:7">
      <c r="B231" s="8">
        <v>6</v>
      </c>
      <c r="C231" s="27">
        <v>127</v>
      </c>
      <c r="D231" s="34" t="str">
        <f t="shared" si="18"/>
        <v>Macy PREECE</v>
      </c>
      <c r="E231" s="34" t="str">
        <f t="shared" si="19"/>
        <v>Crewe &amp; Nantwich AC</v>
      </c>
      <c r="F231" s="16">
        <v>11.44</v>
      </c>
      <c r="G231" s="33"/>
    </row>
    <row r="232" spans="1:7">
      <c r="B232" s="8">
        <v>7</v>
      </c>
      <c r="C232" s="27">
        <v>133</v>
      </c>
      <c r="D232" s="34" t="str">
        <f t="shared" si="18"/>
        <v>Scarlett STAPLETON</v>
      </c>
      <c r="E232" s="34" t="str">
        <f t="shared" si="19"/>
        <v>Vale Royal AC</v>
      </c>
      <c r="F232" s="16">
        <v>11.5</v>
      </c>
      <c r="G232" s="33"/>
    </row>
    <row r="233" spans="1:7">
      <c r="B233" s="8">
        <v>8</v>
      </c>
      <c r="C233" s="27">
        <v>131</v>
      </c>
      <c r="D233" s="34" t="str">
        <f t="shared" si="18"/>
        <v>Amelia SMITHERS</v>
      </c>
      <c r="E233" s="34" t="str">
        <f t="shared" si="19"/>
        <v>Warrington A C</v>
      </c>
      <c r="F233" s="16">
        <v>11.65</v>
      </c>
      <c r="G233" s="33"/>
    </row>
    <row r="234" spans="1:7">
      <c r="B234" s="52" t="str">
        <f>IFERROR("CBP : "&amp;VLOOKUP(A223,[1]Records!$A$1:$G$209,7,FALSE),"")</f>
        <v/>
      </c>
      <c r="C234" s="53"/>
      <c r="D234" s="49"/>
      <c r="E234" s="34"/>
      <c r="F234" s="16"/>
      <c r="G234" s="33"/>
    </row>
    <row r="235" spans="1:7">
      <c r="A235" s="46" t="s">
        <v>23</v>
      </c>
      <c r="B235" s="6" t="str">
        <f>IF(OR($A235=0,$A235=""),"",VLOOKUP($A235,timetable,9,FALSE))</f>
        <v>T22 U17 Women 100m Final</v>
      </c>
      <c r="C235" s="38"/>
      <c r="D235" s="35"/>
      <c r="E235" s="35"/>
      <c r="F235" s="17"/>
      <c r="G235" s="60"/>
    </row>
    <row r="236" spans="1:7">
      <c r="B236" s="55" t="str">
        <f>IFERROR("CBP : "&amp;VLOOKUP("T11",[1]Records!$A$1:$G$209,7,FALSE),"")</f>
        <v>CBP : 12.0s, A McLelland ,Stretford, 1975</v>
      </c>
      <c r="C236" s="56"/>
      <c r="D236" s="57"/>
      <c r="E236" s="57"/>
      <c r="F236" s="58" t="s">
        <v>80</v>
      </c>
      <c r="G236" s="61">
        <v>-1.9</v>
      </c>
    </row>
    <row r="237" spans="1:7">
      <c r="B237" s="7" t="s">
        <v>77</v>
      </c>
      <c r="C237" s="26" t="s">
        <v>2</v>
      </c>
      <c r="D237" s="36" t="s">
        <v>3</v>
      </c>
      <c r="E237" s="36" t="s">
        <v>4</v>
      </c>
      <c r="F237" s="18" t="s">
        <v>78</v>
      </c>
      <c r="G237" s="33"/>
    </row>
    <row r="238" spans="1:7">
      <c r="B238" s="8">
        <v>1</v>
      </c>
      <c r="C238" s="27">
        <v>130</v>
      </c>
      <c r="D238" s="34" t="str">
        <f t="shared" ref="D238:D245" si="20">IFERROR(VLOOKUP($C238,competitors,7,FALSE),"")</f>
        <v>Ruka SHONIBARE</v>
      </c>
      <c r="E238" s="34" t="str">
        <f t="shared" ref="E238:E245" si="21">IFERROR(VLOOKUP($C238,competitors,8,FALSE),"")</f>
        <v>Sale Harriers Manchester</v>
      </c>
      <c r="F238" s="16">
        <v>12.64</v>
      </c>
      <c r="G238" s="33"/>
    </row>
    <row r="239" spans="1:7">
      <c r="B239" s="8">
        <v>2</v>
      </c>
      <c r="C239" s="27">
        <v>137</v>
      </c>
      <c r="D239" s="34" t="str">
        <f t="shared" si="20"/>
        <v>Katie WATERWORTH</v>
      </c>
      <c r="E239" s="34" t="str">
        <f t="shared" si="21"/>
        <v>Stockport Harriers &amp; AC</v>
      </c>
      <c r="F239" s="16">
        <v>12.71</v>
      </c>
      <c r="G239" s="33"/>
    </row>
    <row r="240" spans="1:7">
      <c r="B240" s="8">
        <v>3</v>
      </c>
      <c r="C240" s="27">
        <v>119</v>
      </c>
      <c r="D240" s="34" t="str">
        <f t="shared" si="20"/>
        <v>Charlotte MAIRS</v>
      </c>
      <c r="E240" s="34" t="str">
        <f t="shared" si="21"/>
        <v>Sale Harriers Manchester</v>
      </c>
      <c r="F240" s="16">
        <v>13.35</v>
      </c>
      <c r="G240" s="33"/>
    </row>
    <row r="241" spans="1:7">
      <c r="A241" s="46"/>
      <c r="B241" s="8">
        <v>4</v>
      </c>
      <c r="C241" s="27">
        <v>118</v>
      </c>
      <c r="D241" s="34" t="str">
        <f t="shared" si="20"/>
        <v>Eleanor HOUGH</v>
      </c>
      <c r="E241" s="34" t="str">
        <f t="shared" si="21"/>
        <v>Warrington A C</v>
      </c>
      <c r="F241" s="16">
        <v>13.66</v>
      </c>
      <c r="G241" s="33"/>
    </row>
    <row r="242" spans="1:7">
      <c r="B242" s="8">
        <v>5</v>
      </c>
      <c r="C242" s="27">
        <v>108</v>
      </c>
      <c r="D242" s="34" t="str">
        <f t="shared" si="20"/>
        <v>Emma DAVIES</v>
      </c>
      <c r="E242" s="34" t="str">
        <f t="shared" si="21"/>
        <v>Warrington A C</v>
      </c>
      <c r="F242" s="16">
        <v>13.9</v>
      </c>
      <c r="G242" s="33"/>
    </row>
    <row r="243" spans="1:7">
      <c r="B243" s="8">
        <v>6</v>
      </c>
      <c r="C243" s="27">
        <v>126</v>
      </c>
      <c r="D243" s="34" t="str">
        <f t="shared" si="20"/>
        <v>Emilia POVALL-CLARKE</v>
      </c>
      <c r="E243" s="34" t="str">
        <f t="shared" si="21"/>
        <v>Sale Harriers Manchester</v>
      </c>
      <c r="F243" s="16">
        <v>13.91</v>
      </c>
      <c r="G243" s="33"/>
    </row>
    <row r="244" spans="1:7">
      <c r="B244" s="8">
        <v>7</v>
      </c>
      <c r="C244" s="27">
        <v>134</v>
      </c>
      <c r="D244" s="34" t="str">
        <f t="shared" si="20"/>
        <v>Anaya STOCKS</v>
      </c>
      <c r="E244" s="34" t="str">
        <f t="shared" si="21"/>
        <v>Crewe &amp; Nantwich AC</v>
      </c>
      <c r="F244" s="16">
        <v>14.13</v>
      </c>
      <c r="G244" s="33"/>
    </row>
    <row r="245" spans="1:7">
      <c r="B245" s="8">
        <v>8</v>
      </c>
      <c r="C245" s="27"/>
      <c r="D245" s="34" t="str">
        <f t="shared" si="20"/>
        <v/>
      </c>
      <c r="E245" s="34" t="str">
        <f t="shared" si="21"/>
        <v/>
      </c>
      <c r="F245" s="16"/>
      <c r="G245" s="33"/>
    </row>
    <row r="246" spans="1:7">
      <c r="B246" s="10"/>
      <c r="C246" s="39" t="str">
        <f>IFERROR(VLOOKUP($B246,competitors,7,FALSE),"")</f>
        <v/>
      </c>
      <c r="D246" s="34" t="str">
        <f>IFERROR(VLOOKUP($B246,competitors,8,FALSE),"")</f>
        <v/>
      </c>
      <c r="E246" s="34"/>
      <c r="F246" s="16"/>
      <c r="G246" s="33"/>
    </row>
    <row r="247" spans="1:7">
      <c r="B247" s="54"/>
      <c r="C247" s="53" t="str">
        <f>IFERROR(VLOOKUP($B247,competitors,7,FALSE),"")</f>
        <v/>
      </c>
      <c r="D247" s="49" t="str">
        <f>IFERROR(VLOOKUP($B247,competitors,8,FALSE),"")</f>
        <v/>
      </c>
      <c r="E247" s="49"/>
      <c r="F247" s="51"/>
      <c r="G247" s="62"/>
    </row>
    <row r="248" spans="1:7">
      <c r="A248" s="46" t="s">
        <v>25</v>
      </c>
      <c r="B248" s="6" t="str">
        <f>IF(OR($A248=0,$A248=""),"",VLOOKUP($A248,timetable,9,FALSE))</f>
        <v>T24 U13 Boys 200m Final</v>
      </c>
      <c r="C248" s="38"/>
      <c r="D248" s="35"/>
      <c r="E248" s="35"/>
      <c r="F248" s="17"/>
      <c r="G248" s="60"/>
    </row>
    <row r="249" spans="1:7">
      <c r="B249" s="55" t="str">
        <f>IFERROR("CBP : "&amp;VLOOKUP("T07",[1]Records!$A$1:$G$209,7,FALSE),"")</f>
        <v>CBP : 25.3s, A Norton ,Stoke, 2000</v>
      </c>
      <c r="C249" s="56"/>
      <c r="D249" s="57"/>
      <c r="E249" s="57"/>
      <c r="F249" s="58" t="s">
        <v>80</v>
      </c>
      <c r="G249" s="61">
        <v>-2.6</v>
      </c>
    </row>
    <row r="250" spans="1:7">
      <c r="B250" s="7" t="s">
        <v>77</v>
      </c>
      <c r="C250" s="26" t="s">
        <v>2</v>
      </c>
      <c r="D250" s="36" t="s">
        <v>3</v>
      </c>
      <c r="E250" s="36" t="s">
        <v>4</v>
      </c>
      <c r="F250" s="18" t="s">
        <v>78</v>
      </c>
      <c r="G250" s="33"/>
    </row>
    <row r="251" spans="1:7">
      <c r="B251" s="8">
        <v>1</v>
      </c>
      <c r="C251" s="27">
        <v>2</v>
      </c>
      <c r="D251" s="34" t="str">
        <f t="shared" ref="D251:D258" si="22">IFERROR(VLOOKUP($C251,competitors,7,FALSE),"")</f>
        <v>Oliver ATKINSON</v>
      </c>
      <c r="E251" s="34" t="str">
        <f t="shared" ref="E251:E258" si="23">IFERROR(VLOOKUP($C251,competitors,8,FALSE),"")</f>
        <v>Crewe &amp; Nantwich AC</v>
      </c>
      <c r="F251" s="16">
        <v>27.45</v>
      </c>
      <c r="G251" s="33"/>
    </row>
    <row r="252" spans="1:7">
      <c r="B252" s="8">
        <v>2</v>
      </c>
      <c r="C252" s="27">
        <v>5</v>
      </c>
      <c r="D252" s="34" t="str">
        <f t="shared" si="22"/>
        <v>Hayden BLUNN</v>
      </c>
      <c r="E252" s="34" t="str">
        <f t="shared" si="23"/>
        <v>Macclesfield Harriers &amp; AC</v>
      </c>
      <c r="F252" s="16">
        <v>29.08</v>
      </c>
      <c r="G252" s="33"/>
    </row>
    <row r="253" spans="1:7">
      <c r="B253" s="8">
        <v>3</v>
      </c>
      <c r="C253" s="27">
        <v>27</v>
      </c>
      <c r="D253" s="34" t="str">
        <f t="shared" si="22"/>
        <v>Uzezi ONOMERIKE</v>
      </c>
      <c r="E253" s="34" t="str">
        <f t="shared" si="23"/>
        <v>West Cheshire AC</v>
      </c>
      <c r="F253" s="16">
        <v>29.87</v>
      </c>
      <c r="G253" s="33"/>
    </row>
    <row r="254" spans="1:7">
      <c r="A254" s="46"/>
      <c r="B254" s="8">
        <v>4</v>
      </c>
      <c r="C254" s="27">
        <v>38</v>
      </c>
      <c r="D254" s="34" t="str">
        <f t="shared" si="22"/>
        <v>Thomas STOKES</v>
      </c>
      <c r="E254" s="34" t="str">
        <f t="shared" si="23"/>
        <v>Crewe &amp; Nantwich AC</v>
      </c>
      <c r="F254" s="16">
        <v>30.71</v>
      </c>
      <c r="G254" s="33"/>
    </row>
    <row r="255" spans="1:7">
      <c r="B255" s="8">
        <v>5</v>
      </c>
      <c r="C255" s="27">
        <v>48</v>
      </c>
      <c r="D255" s="34" t="str">
        <f t="shared" si="22"/>
        <v>Thomas BOYD</v>
      </c>
      <c r="E255" s="34" t="str">
        <f t="shared" si="23"/>
        <v>Sale Harriers Manchester</v>
      </c>
      <c r="F255" s="16">
        <v>30.82</v>
      </c>
      <c r="G255" s="33"/>
    </row>
    <row r="256" spans="1:7">
      <c r="B256" s="8">
        <v>6</v>
      </c>
      <c r="C256" s="27">
        <v>22</v>
      </c>
      <c r="D256" s="34" t="str">
        <f t="shared" si="22"/>
        <v>Isaac LEYDON</v>
      </c>
      <c r="E256" s="34" t="str">
        <f t="shared" si="23"/>
        <v>Crewe &amp; Nantwich AC</v>
      </c>
      <c r="F256" s="16">
        <v>31.17</v>
      </c>
      <c r="G256" s="33"/>
    </row>
    <row r="257" spans="1:7">
      <c r="B257" s="8">
        <v>7</v>
      </c>
      <c r="C257" s="27">
        <v>56</v>
      </c>
      <c r="D257" s="34" t="str">
        <f t="shared" si="22"/>
        <v>Aadi WHITLOCK</v>
      </c>
      <c r="E257" s="34" t="str">
        <f t="shared" si="23"/>
        <v>Macclesfield Harriers &amp; AC</v>
      </c>
      <c r="F257" s="16">
        <v>31.71</v>
      </c>
      <c r="G257" s="33"/>
    </row>
    <row r="258" spans="1:7">
      <c r="B258" s="8">
        <v>8</v>
      </c>
      <c r="C258" s="27"/>
      <c r="D258" s="34" t="str">
        <f t="shared" si="22"/>
        <v/>
      </c>
      <c r="E258" s="34" t="str">
        <f t="shared" si="23"/>
        <v/>
      </c>
      <c r="F258" s="16"/>
      <c r="G258" s="33"/>
    </row>
    <row r="259" spans="1:7">
      <c r="A259" s="46"/>
      <c r="B259" s="54"/>
      <c r="C259" s="53" t="str">
        <f>IFERROR(VLOOKUP($B259,competitors,7,FALSE),"")</f>
        <v/>
      </c>
      <c r="D259" s="49" t="str">
        <f>IFERROR(VLOOKUP($B259,competitors,8,FALSE),"")</f>
        <v/>
      </c>
      <c r="E259" s="49"/>
      <c r="F259" s="51"/>
      <c r="G259" s="62"/>
    </row>
    <row r="260" spans="1:7">
      <c r="A260" s="46" t="s">
        <v>26</v>
      </c>
      <c r="B260" s="6" t="str">
        <f>IF(OR($A260=0,$A260=""),"",VLOOKUP($A260,timetable,9,FALSE))</f>
        <v>T25 U15 Boys 200m Final</v>
      </c>
      <c r="C260" s="38"/>
      <c r="D260" s="35"/>
      <c r="E260" s="35"/>
      <c r="F260" s="17"/>
      <c r="G260" s="60"/>
    </row>
    <row r="261" spans="1:7">
      <c r="B261" s="55" t="str">
        <f>IFERROR("CBP : "&amp;VLOOKUP("T08",[1]Records!$A$1:$G$209,7,FALSE),"")</f>
        <v>CBP : 23.4s, I Woolstencroft/L Clowes ,CNAC, 1988/2007</v>
      </c>
      <c r="C261" s="56"/>
      <c r="D261" s="57"/>
      <c r="E261" s="57"/>
      <c r="F261" s="58" t="s">
        <v>80</v>
      </c>
      <c r="G261" s="61">
        <v>-2.6</v>
      </c>
    </row>
    <row r="262" spans="1:7">
      <c r="B262" s="7" t="s">
        <v>77</v>
      </c>
      <c r="C262" s="26" t="s">
        <v>2</v>
      </c>
      <c r="D262" s="36" t="s">
        <v>3</v>
      </c>
      <c r="E262" s="36" t="s">
        <v>4</v>
      </c>
      <c r="F262" s="18" t="s">
        <v>78</v>
      </c>
      <c r="G262" s="33"/>
    </row>
    <row r="263" spans="1:7">
      <c r="B263" s="8">
        <v>1</v>
      </c>
      <c r="C263" s="27">
        <v>4</v>
      </c>
      <c r="D263" s="34" t="str">
        <f t="shared" ref="D263:D270" si="24">IFERROR(VLOOKUP($C263,competitors,7,FALSE),"")</f>
        <v>Ben BASTEN</v>
      </c>
      <c r="E263" s="34" t="str">
        <f t="shared" ref="E263:E270" si="25">IFERROR(VLOOKUP($C263,competitors,8,FALSE),"")</f>
        <v>Crewe &amp; Nantwich AC</v>
      </c>
      <c r="F263" s="16">
        <v>23.88</v>
      </c>
      <c r="G263" s="33"/>
    </row>
    <row r="264" spans="1:7">
      <c r="B264" s="8">
        <v>2</v>
      </c>
      <c r="C264" s="27">
        <v>46</v>
      </c>
      <c r="D264" s="34" t="str">
        <f t="shared" si="24"/>
        <v>Sam WORTHINGTON</v>
      </c>
      <c r="E264" s="34" t="str">
        <f t="shared" si="25"/>
        <v>Sale Harriers Manchester</v>
      </c>
      <c r="F264" s="16">
        <v>24.12</v>
      </c>
      <c r="G264" s="33"/>
    </row>
    <row r="265" spans="1:7">
      <c r="B265" s="8">
        <v>3</v>
      </c>
      <c r="C265" s="27">
        <v>44</v>
      </c>
      <c r="D265" s="34" t="str">
        <f t="shared" si="24"/>
        <v>Joshua WILLIAMS</v>
      </c>
      <c r="E265" s="34" t="str">
        <f t="shared" si="25"/>
        <v>Crewe &amp; Nantwich AC</v>
      </c>
      <c r="F265" s="16">
        <v>24.97</v>
      </c>
      <c r="G265" s="33"/>
    </row>
    <row r="266" spans="1:7">
      <c r="A266" s="46"/>
      <c r="B266" s="8">
        <v>4</v>
      </c>
      <c r="C266" s="27">
        <v>40</v>
      </c>
      <c r="D266" s="34" t="str">
        <f t="shared" si="24"/>
        <v>Benjamin VERBICKAS</v>
      </c>
      <c r="E266" s="34" t="str">
        <f t="shared" si="25"/>
        <v>Crewe &amp; Nantwich AC</v>
      </c>
      <c r="F266" s="16">
        <v>25.43</v>
      </c>
      <c r="G266" s="33"/>
    </row>
    <row r="267" spans="1:7">
      <c r="B267" s="8">
        <v>5</v>
      </c>
      <c r="C267" s="27">
        <v>8</v>
      </c>
      <c r="D267" s="34" t="str">
        <f t="shared" si="24"/>
        <v>Jake BRADLEY</v>
      </c>
      <c r="E267" s="34" t="str">
        <f t="shared" si="25"/>
        <v>Macclesfield Harriers &amp; AC</v>
      </c>
      <c r="F267" s="16">
        <v>26.83</v>
      </c>
      <c r="G267" s="33"/>
    </row>
    <row r="268" spans="1:7">
      <c r="B268" s="8">
        <v>6</v>
      </c>
      <c r="C268" s="27">
        <v>23</v>
      </c>
      <c r="D268" s="34" t="str">
        <f t="shared" si="24"/>
        <v>Thomas MCKEAN</v>
      </c>
      <c r="E268" s="34" t="str">
        <f t="shared" si="25"/>
        <v>Warrington A C</v>
      </c>
      <c r="F268" s="16">
        <v>26.96</v>
      </c>
      <c r="G268" s="33"/>
    </row>
    <row r="269" spans="1:7">
      <c r="B269" s="8">
        <v>7</v>
      </c>
      <c r="C269" s="27">
        <v>37</v>
      </c>
      <c r="D269" s="34" t="str">
        <f t="shared" si="24"/>
        <v>Nathan STAPLETON</v>
      </c>
      <c r="E269" s="34" t="str">
        <f t="shared" si="25"/>
        <v>Vale Royal AC</v>
      </c>
      <c r="F269" s="16">
        <v>27.6</v>
      </c>
      <c r="G269" s="33"/>
    </row>
    <row r="270" spans="1:7">
      <c r="B270" s="8">
        <v>8</v>
      </c>
      <c r="C270" s="27"/>
      <c r="D270" s="34" t="str">
        <f t="shared" si="24"/>
        <v/>
      </c>
      <c r="E270" s="34" t="str">
        <f t="shared" si="25"/>
        <v/>
      </c>
      <c r="F270" s="16"/>
      <c r="G270" s="33"/>
    </row>
    <row r="271" spans="1:7">
      <c r="B271" s="54"/>
      <c r="C271" s="48"/>
      <c r="D271" s="49" t="str">
        <f t="shared" si="16"/>
        <v/>
      </c>
      <c r="E271" s="49" t="str">
        <f t="shared" si="17"/>
        <v/>
      </c>
      <c r="F271" s="51"/>
      <c r="G271" s="62"/>
    </row>
    <row r="272" spans="1:7">
      <c r="A272" s="46" t="s">
        <v>27</v>
      </c>
      <c r="B272" s="6" t="str">
        <f>IF(OR($A272=0,$A272=""),"",VLOOKUP($A272,timetable,9,FALSE))</f>
        <v>T26 U20 Men 200m Straight Final</v>
      </c>
      <c r="C272" s="38"/>
      <c r="D272" s="35"/>
      <c r="E272" s="35"/>
      <c r="F272" s="17"/>
      <c r="G272" s="60"/>
    </row>
    <row r="273" spans="1:7">
      <c r="B273" s="55" t="str">
        <f>IFERROR("CBP : "&amp;VLOOKUP(A272,[1]Records!$A$1:$G$209,7,FALSE),"")</f>
        <v>CBP : 21.6s, D Campbell ,Sale, 1991</v>
      </c>
      <c r="C273" s="56"/>
      <c r="D273" s="57"/>
      <c r="E273" s="57"/>
      <c r="F273" s="58" t="s">
        <v>80</v>
      </c>
      <c r="G273" s="61">
        <v>-2.6</v>
      </c>
    </row>
    <row r="274" spans="1:7">
      <c r="B274" s="7" t="s">
        <v>77</v>
      </c>
      <c r="C274" s="26" t="s">
        <v>2</v>
      </c>
      <c r="D274" s="36" t="s">
        <v>3</v>
      </c>
      <c r="E274" s="36" t="s">
        <v>4</v>
      </c>
      <c r="F274" s="18" t="s">
        <v>78</v>
      </c>
      <c r="G274" s="33"/>
    </row>
    <row r="275" spans="1:7">
      <c r="B275" s="8">
        <v>1</v>
      </c>
      <c r="C275" s="27">
        <v>45</v>
      </c>
      <c r="D275" s="34" t="str">
        <f t="shared" si="16"/>
        <v>Fisayo WILLIAMSON-TAYLOR</v>
      </c>
      <c r="E275" s="34" t="str">
        <f t="shared" si="17"/>
        <v>Warrington A C</v>
      </c>
      <c r="F275" s="16">
        <v>23.02</v>
      </c>
      <c r="G275" s="33"/>
    </row>
    <row r="276" spans="1:7">
      <c r="B276" s="8">
        <v>2</v>
      </c>
      <c r="C276" s="27">
        <v>3</v>
      </c>
      <c r="D276" s="34" t="str">
        <f t="shared" si="16"/>
        <v>Zac BARNSLEY</v>
      </c>
      <c r="E276" s="34" t="str">
        <f t="shared" si="17"/>
        <v>West Cheshire AC</v>
      </c>
      <c r="F276" s="16">
        <v>24.31</v>
      </c>
      <c r="G276" s="33"/>
    </row>
    <row r="277" spans="1:7">
      <c r="B277" s="47"/>
      <c r="C277" s="48"/>
      <c r="D277" s="49" t="str">
        <f t="shared" si="16"/>
        <v/>
      </c>
      <c r="E277" s="49" t="str">
        <f t="shared" si="17"/>
        <v/>
      </c>
      <c r="F277" s="51"/>
      <c r="G277" s="62"/>
    </row>
    <row r="278" spans="1:7">
      <c r="A278" s="46" t="s">
        <v>28</v>
      </c>
      <c r="B278" s="6" t="str">
        <f>IF(OR($A278=0,$A278=""),"",VLOOKUP($A278,timetable,9,FALSE))</f>
        <v>T27 Senior Men 200m Straight Final</v>
      </c>
      <c r="C278" s="38"/>
      <c r="D278" s="35"/>
      <c r="E278" s="35"/>
      <c r="F278" s="17"/>
      <c r="G278" s="60"/>
    </row>
    <row r="279" spans="1:7">
      <c r="B279" s="55" t="str">
        <f>IFERROR("CBP : "&amp;VLOOKUP(A278,[1]Records!$A$1:$G$209,7,FALSE),"")</f>
        <v>CBP : 21.7s, D Scott ,Trafford, 2000</v>
      </c>
      <c r="C279" s="56"/>
      <c r="D279" s="57"/>
      <c r="E279" s="57"/>
      <c r="F279" s="58" t="s">
        <v>80</v>
      </c>
      <c r="G279" s="61">
        <v>-2.6</v>
      </c>
    </row>
    <row r="280" spans="1:7">
      <c r="B280" s="7" t="s">
        <v>77</v>
      </c>
      <c r="C280" s="26" t="s">
        <v>2</v>
      </c>
      <c r="D280" s="36" t="s">
        <v>3</v>
      </c>
      <c r="E280" s="36" t="s">
        <v>4</v>
      </c>
      <c r="F280" s="18" t="s">
        <v>78</v>
      </c>
      <c r="G280" s="33"/>
    </row>
    <row r="281" spans="1:7">
      <c r="B281" s="8">
        <v>1</v>
      </c>
      <c r="C281" s="27">
        <v>18</v>
      </c>
      <c r="D281" s="34" t="str">
        <f t="shared" si="16"/>
        <v>Colin HORNBY</v>
      </c>
      <c r="E281" s="34" t="str">
        <f t="shared" si="17"/>
        <v>Sale Harriers Manchester</v>
      </c>
      <c r="F281" s="16">
        <v>23.25</v>
      </c>
      <c r="G281" s="33"/>
    </row>
    <row r="282" spans="1:7">
      <c r="B282" s="8">
        <v>2</v>
      </c>
      <c r="C282" s="27">
        <v>24</v>
      </c>
      <c r="D282" s="34" t="str">
        <f t="shared" si="16"/>
        <v>Carl MCMULLEN</v>
      </c>
      <c r="E282" s="34" t="str">
        <f t="shared" si="17"/>
        <v>Cannock &amp; Stafford AC</v>
      </c>
      <c r="F282" s="16">
        <v>23.97</v>
      </c>
      <c r="G282" s="33"/>
    </row>
    <row r="283" spans="1:7">
      <c r="B283" s="8">
        <v>3</v>
      </c>
      <c r="C283" s="27">
        <v>231</v>
      </c>
      <c r="D283" s="34" t="str">
        <f t="shared" si="16"/>
        <v>Andrew PARKER</v>
      </c>
      <c r="E283" s="34" t="str">
        <f t="shared" si="17"/>
        <v>West Cheshire AC</v>
      </c>
      <c r="F283" s="16">
        <v>24.42</v>
      </c>
      <c r="G283" s="33"/>
    </row>
    <row r="284" spans="1:7">
      <c r="A284" s="46"/>
      <c r="B284" s="8">
        <v>4</v>
      </c>
      <c r="C284" s="27">
        <v>243</v>
      </c>
      <c r="D284" s="34" t="str">
        <f t="shared" si="16"/>
        <v>Luke SEILER</v>
      </c>
      <c r="E284" s="34" t="str">
        <f t="shared" si="17"/>
        <v>Vale Royal AC</v>
      </c>
      <c r="F284" s="16">
        <v>26.21</v>
      </c>
      <c r="G284" s="33"/>
    </row>
    <row r="285" spans="1:7">
      <c r="B285" s="8">
        <v>5</v>
      </c>
      <c r="C285" s="27"/>
      <c r="D285" s="34" t="str">
        <f t="shared" si="16"/>
        <v/>
      </c>
      <c r="E285" s="34" t="str">
        <f t="shared" si="17"/>
        <v/>
      </c>
      <c r="F285" s="16"/>
      <c r="G285" s="33"/>
    </row>
    <row r="286" spans="1:7">
      <c r="B286" s="8">
        <v>6</v>
      </c>
      <c r="C286" s="27"/>
      <c r="D286" s="34" t="str">
        <f t="shared" si="16"/>
        <v/>
      </c>
      <c r="E286" s="34" t="str">
        <f t="shared" si="17"/>
        <v/>
      </c>
      <c r="F286" s="16"/>
      <c r="G286" s="33"/>
    </row>
    <row r="287" spans="1:7">
      <c r="B287" s="47">
        <v>7</v>
      </c>
      <c r="C287" s="48"/>
      <c r="D287" s="49" t="str">
        <f t="shared" si="16"/>
        <v/>
      </c>
      <c r="E287" s="49" t="str">
        <f t="shared" si="17"/>
        <v/>
      </c>
      <c r="F287" s="51"/>
      <c r="G287" s="62"/>
    </row>
    <row r="288" spans="1:7">
      <c r="A288" s="46" t="s">
        <v>36</v>
      </c>
      <c r="B288" s="6" t="str">
        <f>IF(OR($A288=0,$A288=""),"",VLOOKUP($A288,timetable,9,FALSE))</f>
        <v>T36 U13 Girls 70mH Final</v>
      </c>
      <c r="C288" s="38"/>
      <c r="D288" s="35"/>
      <c r="E288" s="35"/>
      <c r="F288" s="17"/>
      <c r="G288" s="60"/>
    </row>
    <row r="289" spans="1:7">
      <c r="B289" s="55" t="str">
        <f>IFERROR("CBP : "&amp;VLOOKUP("T28",[1]Records!$A$1:$G$209,7,FALSE),"")</f>
        <v>CBP : 11.58s, E Jackson ,Vale Royal, 2013</v>
      </c>
      <c r="C289" s="56"/>
      <c r="D289" s="57"/>
      <c r="E289" s="57"/>
      <c r="F289" s="58" t="s">
        <v>80</v>
      </c>
      <c r="G289" s="61">
        <v>-2.5</v>
      </c>
    </row>
    <row r="290" spans="1:7">
      <c r="B290" s="8">
        <v>1</v>
      </c>
      <c r="C290" s="27">
        <v>107</v>
      </c>
      <c r="D290" s="34" t="str">
        <f t="shared" ref="D290:D297" si="26">IFERROR(VLOOKUP($C290,competitors,7,FALSE),"")</f>
        <v>Meg CORKER</v>
      </c>
      <c r="E290" s="34" t="str">
        <f t="shared" ref="E290:E297" si="27">IFERROR(VLOOKUP($C290,competitors,8,FALSE),"")</f>
        <v>Warrington A C</v>
      </c>
      <c r="F290" s="16">
        <v>11.5</v>
      </c>
      <c r="G290" s="33" t="s">
        <v>95</v>
      </c>
    </row>
    <row r="291" spans="1:7">
      <c r="B291" s="8">
        <v>2</v>
      </c>
      <c r="C291" s="27">
        <v>149</v>
      </c>
      <c r="D291" s="34" t="str">
        <f t="shared" si="26"/>
        <v>Hermione MASON</v>
      </c>
      <c r="E291" s="34" t="str">
        <f t="shared" si="27"/>
        <v>Sale Harriers Manchester</v>
      </c>
      <c r="F291" s="16">
        <v>11.9</v>
      </c>
      <c r="G291" s="33"/>
    </row>
    <row r="292" spans="1:7">
      <c r="B292" s="8">
        <v>3</v>
      </c>
      <c r="C292" s="27">
        <v>143</v>
      </c>
      <c r="D292" s="34" t="str">
        <f t="shared" si="26"/>
        <v>Georgia DONALD</v>
      </c>
      <c r="E292" s="34" t="str">
        <f t="shared" si="27"/>
        <v>Crewe &amp; Nantwich AC</v>
      </c>
      <c r="F292" s="16">
        <v>12</v>
      </c>
      <c r="G292" s="33"/>
    </row>
    <row r="293" spans="1:7">
      <c r="A293" s="46"/>
      <c r="B293" s="8">
        <v>4</v>
      </c>
      <c r="C293" s="27">
        <v>141</v>
      </c>
      <c r="D293" s="34" t="str">
        <f t="shared" si="26"/>
        <v>Jodi BEMAND</v>
      </c>
      <c r="E293" s="34" t="str">
        <f t="shared" si="27"/>
        <v>West Cheshire AC</v>
      </c>
      <c r="F293" s="16">
        <v>12.2</v>
      </c>
      <c r="G293" s="33"/>
    </row>
    <row r="294" spans="1:7">
      <c r="B294" s="8">
        <v>5</v>
      </c>
      <c r="C294" s="27">
        <v>138</v>
      </c>
      <c r="D294" s="34" t="str">
        <f t="shared" si="26"/>
        <v>Esther WILDING</v>
      </c>
      <c r="E294" s="34" t="str">
        <f t="shared" si="27"/>
        <v>Crewe &amp; Nantwich AC</v>
      </c>
      <c r="F294" s="16">
        <v>12.5</v>
      </c>
      <c r="G294" s="33"/>
    </row>
    <row r="295" spans="1:7">
      <c r="B295" s="8">
        <v>6</v>
      </c>
      <c r="C295" s="27">
        <v>147</v>
      </c>
      <c r="D295" s="34" t="str">
        <f t="shared" si="26"/>
        <v>Stephanie JONES</v>
      </c>
      <c r="E295" s="34" t="str">
        <f t="shared" si="27"/>
        <v>West Cheshire AC</v>
      </c>
      <c r="F295" s="16">
        <v>12.7</v>
      </c>
      <c r="G295" s="33"/>
    </row>
    <row r="296" spans="1:7">
      <c r="B296" s="8">
        <v>7</v>
      </c>
      <c r="C296" s="27">
        <v>142</v>
      </c>
      <c r="D296" s="34" t="str">
        <f t="shared" si="26"/>
        <v>Ava BYRNE</v>
      </c>
      <c r="E296" s="34" t="str">
        <f t="shared" si="27"/>
        <v>West Cheshire AC</v>
      </c>
      <c r="F296" s="16">
        <v>12.7</v>
      </c>
      <c r="G296" s="33"/>
    </row>
    <row r="297" spans="1:7">
      <c r="B297" s="8">
        <v>8</v>
      </c>
      <c r="C297" s="27">
        <v>139</v>
      </c>
      <c r="D297" s="34" t="str">
        <f t="shared" si="26"/>
        <v>Ruby WISBEY</v>
      </c>
      <c r="E297" s="34" t="str">
        <f t="shared" si="27"/>
        <v>West Cheshire AC</v>
      </c>
      <c r="F297" s="16">
        <v>14.4</v>
      </c>
      <c r="G297" s="33"/>
    </row>
    <row r="298" spans="1:7">
      <c r="B298" s="47"/>
      <c r="C298" s="48"/>
      <c r="D298" s="49"/>
      <c r="E298" s="49"/>
      <c r="F298" s="51"/>
      <c r="G298" s="62"/>
    </row>
    <row r="299" spans="1:7">
      <c r="A299" s="46" t="s">
        <v>29</v>
      </c>
      <c r="B299" s="6" t="str">
        <f>IF(OR($A299=0,$A299=""),"",VLOOKUP($A299,timetable,9,FALSE))</f>
        <v>T29 U15 Girls 75mH Straight Final</v>
      </c>
      <c r="C299" s="38"/>
      <c r="D299" s="35"/>
      <c r="E299" s="35"/>
      <c r="F299" s="17"/>
      <c r="G299" s="60"/>
    </row>
    <row r="300" spans="1:7">
      <c r="B300" s="55" t="str">
        <f>IFERROR("CBP : "&amp;VLOOKUP(A299,[1]Records!$A$1:$G$209,7,FALSE),"")</f>
        <v>CBP : 11.5s, E Makin ,Warrington, 2000</v>
      </c>
      <c r="C300" s="56"/>
      <c r="D300" s="57"/>
      <c r="E300" s="57"/>
      <c r="F300" s="58" t="s">
        <v>80</v>
      </c>
      <c r="G300" s="61">
        <v>-2.7</v>
      </c>
    </row>
    <row r="301" spans="1:7">
      <c r="B301" s="7" t="s">
        <v>77</v>
      </c>
      <c r="C301" s="26" t="s">
        <v>2</v>
      </c>
      <c r="D301" s="36" t="s">
        <v>3</v>
      </c>
      <c r="E301" s="36" t="s">
        <v>4</v>
      </c>
      <c r="F301" s="18" t="s">
        <v>78</v>
      </c>
      <c r="G301" s="33"/>
    </row>
    <row r="302" spans="1:7">
      <c r="B302" s="8">
        <v>1</v>
      </c>
      <c r="C302" s="27">
        <v>125</v>
      </c>
      <c r="D302" s="34" t="str">
        <f t="shared" ref="D302:D306" si="28">IFERROR(VLOOKUP($C302,competitors,7,FALSE),"")</f>
        <v>Abigail PAWLETT</v>
      </c>
      <c r="E302" s="34" t="str">
        <f t="shared" ref="E302:E306" si="29">IFERROR(VLOOKUP($C302,competitors,8,FALSE),"")</f>
        <v>Stockport Harriers &amp; AC</v>
      </c>
      <c r="F302" s="16">
        <v>11.52</v>
      </c>
      <c r="G302" s="33"/>
    </row>
    <row r="303" spans="1:7">
      <c r="B303" s="8">
        <v>2</v>
      </c>
      <c r="C303" s="27">
        <v>121</v>
      </c>
      <c r="D303" s="34" t="str">
        <f t="shared" si="28"/>
        <v>Emily MISANTONI</v>
      </c>
      <c r="E303" s="34" t="str">
        <f t="shared" si="29"/>
        <v>Stockport Harriers &amp; AC</v>
      </c>
      <c r="F303" s="16">
        <v>11.83</v>
      </c>
      <c r="G303" s="33"/>
    </row>
    <row r="304" spans="1:7">
      <c r="B304" s="8">
        <v>3</v>
      </c>
      <c r="C304" s="27">
        <v>150</v>
      </c>
      <c r="D304" s="34" t="str">
        <f t="shared" si="28"/>
        <v>Rosie MEAKIN</v>
      </c>
      <c r="E304" s="34" t="str">
        <f t="shared" si="29"/>
        <v>Crewe &amp; Nantwich AC</v>
      </c>
      <c r="F304" s="16">
        <v>12.48</v>
      </c>
      <c r="G304" s="33"/>
    </row>
    <row r="305" spans="1:7">
      <c r="A305" s="46"/>
      <c r="B305" s="8">
        <v>4</v>
      </c>
      <c r="C305" s="27">
        <v>145</v>
      </c>
      <c r="D305" s="34" t="str">
        <f t="shared" si="28"/>
        <v>Olivia FOWLER</v>
      </c>
      <c r="E305" s="34" t="str">
        <f t="shared" si="29"/>
        <v>Crewe &amp; Nantwich AC</v>
      </c>
      <c r="F305" s="16">
        <v>12.75</v>
      </c>
      <c r="G305" s="33"/>
    </row>
    <row r="306" spans="1:7">
      <c r="B306" s="8">
        <v>5</v>
      </c>
      <c r="C306" s="27">
        <v>153</v>
      </c>
      <c r="D306" s="34" t="str">
        <f t="shared" si="28"/>
        <v>Scarlett WHITTAKER</v>
      </c>
      <c r="E306" s="34" t="str">
        <f t="shared" si="29"/>
        <v>Sale Harriers Manchester</v>
      </c>
      <c r="F306" s="16">
        <v>12.75</v>
      </c>
      <c r="G306" s="33"/>
    </row>
    <row r="307" spans="1:7">
      <c r="B307" s="8">
        <v>6</v>
      </c>
      <c r="C307" s="27"/>
      <c r="D307" s="34" t="str">
        <f t="shared" ref="D307:D347" si="30">IFERROR(VLOOKUP($C307,competitors,7,FALSE),"")</f>
        <v/>
      </c>
      <c r="E307" s="34" t="str">
        <f t="shared" ref="E307:E347" si="31">IFERROR(VLOOKUP($C307,competitors,8,FALSE),"")</f>
        <v/>
      </c>
      <c r="F307" s="16"/>
      <c r="G307" s="33"/>
    </row>
    <row r="308" spans="1:7">
      <c r="B308" s="47"/>
      <c r="C308" s="48"/>
      <c r="D308" s="49" t="str">
        <f t="shared" si="30"/>
        <v/>
      </c>
      <c r="E308" s="49" t="str">
        <f t="shared" si="31"/>
        <v/>
      </c>
      <c r="F308" s="51"/>
      <c r="G308" s="62"/>
    </row>
    <row r="309" spans="1:7">
      <c r="A309" s="46" t="s">
        <v>30</v>
      </c>
      <c r="B309" s="6" t="str">
        <f>IF(OR($A309=0,$A309=""),"",VLOOKUP($A309,timetable,9,FALSE))</f>
        <v>T30 U13 Boys 75mH Straight Final</v>
      </c>
      <c r="C309" s="38"/>
      <c r="D309" s="35"/>
      <c r="E309" s="35"/>
      <c r="F309" s="17"/>
      <c r="G309" s="60"/>
    </row>
    <row r="310" spans="1:7">
      <c r="B310" s="55" t="str">
        <f>IFERROR("CBP : "&amp;VLOOKUP(A309,[1]Records!$A$1:$G$209,7,FALSE),"")</f>
        <v>CBP : 12.5s, A Kirsopp ,Warrington, 2009</v>
      </c>
      <c r="C310" s="56"/>
      <c r="D310" s="57"/>
      <c r="E310" s="57"/>
      <c r="F310" s="58" t="s">
        <v>80</v>
      </c>
      <c r="G310" s="61">
        <v>-4.5999999999999996</v>
      </c>
    </row>
    <row r="311" spans="1:7">
      <c r="B311" s="7" t="s">
        <v>77</v>
      </c>
      <c r="C311" s="26" t="s">
        <v>2</v>
      </c>
      <c r="D311" s="36" t="s">
        <v>3</v>
      </c>
      <c r="E311" s="36" t="s">
        <v>4</v>
      </c>
      <c r="F311" s="18" t="s">
        <v>78</v>
      </c>
      <c r="G311" s="33"/>
    </row>
    <row r="312" spans="1:7">
      <c r="B312" s="8">
        <v>1</v>
      </c>
      <c r="C312" s="27">
        <v>7</v>
      </c>
      <c r="D312" s="34" t="str">
        <f t="shared" si="30"/>
        <v>Drew BRADLEY</v>
      </c>
      <c r="E312" s="34" t="str">
        <f t="shared" si="31"/>
        <v>Crewe &amp; Nantwich AC</v>
      </c>
      <c r="F312" s="16">
        <v>12.88</v>
      </c>
      <c r="G312" s="33"/>
    </row>
    <row r="313" spans="1:7">
      <c r="B313" s="8">
        <v>2</v>
      </c>
      <c r="C313" s="27">
        <v>2</v>
      </c>
      <c r="D313" s="34" t="str">
        <f t="shared" si="30"/>
        <v>Oliver ATKINSON</v>
      </c>
      <c r="E313" s="34" t="str">
        <f t="shared" si="31"/>
        <v>Crewe &amp; Nantwich AC</v>
      </c>
      <c r="F313" s="16" t="s">
        <v>89</v>
      </c>
      <c r="G313" s="33"/>
    </row>
    <row r="314" spans="1:7">
      <c r="B314" s="8">
        <v>3</v>
      </c>
      <c r="C314" s="27">
        <v>27</v>
      </c>
      <c r="D314" s="34" t="str">
        <f t="shared" si="30"/>
        <v>Uzezi ONOMERIKE</v>
      </c>
      <c r="E314" s="34" t="str">
        <f t="shared" si="31"/>
        <v>West Cheshire AC</v>
      </c>
      <c r="F314" s="16">
        <v>14.39</v>
      </c>
      <c r="G314" s="33"/>
    </row>
    <row r="315" spans="1:7">
      <c r="B315" s="8">
        <v>4</v>
      </c>
      <c r="C315" s="27">
        <v>48</v>
      </c>
      <c r="D315" s="34" t="str">
        <f t="shared" si="30"/>
        <v>Thomas BOYD</v>
      </c>
      <c r="E315" s="34" t="str">
        <f t="shared" si="31"/>
        <v>Sale Harriers Manchester</v>
      </c>
      <c r="F315" s="16">
        <v>15.1</v>
      </c>
      <c r="G315" s="33"/>
    </row>
    <row r="316" spans="1:7">
      <c r="B316" s="8">
        <v>5</v>
      </c>
      <c r="C316" s="27">
        <v>56</v>
      </c>
      <c r="D316" s="34" t="str">
        <f t="shared" si="30"/>
        <v>Aadi WHITLOCK</v>
      </c>
      <c r="E316" s="34" t="str">
        <f t="shared" si="31"/>
        <v>Macclesfield Harriers &amp; AC</v>
      </c>
      <c r="F316" s="16">
        <v>15.77</v>
      </c>
      <c r="G316" s="33"/>
    </row>
    <row r="317" spans="1:7">
      <c r="B317" s="8">
        <v>6</v>
      </c>
      <c r="C317" s="27"/>
      <c r="D317" s="34" t="str">
        <f t="shared" si="30"/>
        <v/>
      </c>
      <c r="E317" s="34" t="str">
        <f t="shared" si="31"/>
        <v/>
      </c>
      <c r="F317" s="16"/>
      <c r="G317" s="33"/>
    </row>
    <row r="318" spans="1:7">
      <c r="B318" s="47"/>
      <c r="C318" s="48"/>
      <c r="D318" s="49" t="str">
        <f t="shared" si="30"/>
        <v/>
      </c>
      <c r="E318" s="49" t="str">
        <f t="shared" si="31"/>
        <v/>
      </c>
      <c r="F318" s="51"/>
      <c r="G318" s="62"/>
    </row>
    <row r="319" spans="1:7">
      <c r="A319" s="46" t="s">
        <v>31</v>
      </c>
      <c r="B319" s="6" t="str">
        <f>IF(OR($A319=0,$A319=""),"",VLOOKUP($A319,timetable,9,FALSE))</f>
        <v>T31 U17 Women 80mH Straight Final</v>
      </c>
      <c r="C319" s="38"/>
      <c r="D319" s="35"/>
      <c r="E319" s="35"/>
      <c r="F319" s="17"/>
      <c r="G319" s="60"/>
    </row>
    <row r="320" spans="1:7">
      <c r="B320" s="55" t="str">
        <f>IFERROR("CBP : "&amp;VLOOKUP(A319,[1]Records!$A$1:$G$209,7,FALSE),"")</f>
        <v>CBP : 11.6s, N Murray ,CNAC, 1992</v>
      </c>
      <c r="C320" s="56"/>
      <c r="D320" s="57"/>
      <c r="E320" s="57"/>
      <c r="F320" s="58" t="s">
        <v>80</v>
      </c>
      <c r="G320" s="61">
        <v>-2.9</v>
      </c>
    </row>
    <row r="321" spans="1:7">
      <c r="B321" s="7" t="s">
        <v>77</v>
      </c>
      <c r="C321" s="26" t="s">
        <v>2</v>
      </c>
      <c r="D321" s="36" t="s">
        <v>3</v>
      </c>
      <c r="E321" s="36" t="s">
        <v>4</v>
      </c>
      <c r="F321" s="18" t="s">
        <v>78</v>
      </c>
      <c r="G321" s="33"/>
    </row>
    <row r="322" spans="1:7">
      <c r="B322" s="8">
        <v>1</v>
      </c>
      <c r="C322" s="27">
        <v>114</v>
      </c>
      <c r="D322" s="34" t="str">
        <f t="shared" si="30"/>
        <v>Catherine GILLER</v>
      </c>
      <c r="E322" s="34" t="str">
        <f t="shared" si="31"/>
        <v>Stockport Harriers &amp; AC</v>
      </c>
      <c r="F322" s="16">
        <v>13.14</v>
      </c>
      <c r="G322" s="33"/>
    </row>
    <row r="323" spans="1:7">
      <c r="B323" s="8">
        <v>2</v>
      </c>
      <c r="C323" s="27">
        <v>140</v>
      </c>
      <c r="D323" s="34" t="str">
        <f t="shared" si="30"/>
        <v>Amelia ATKINSON</v>
      </c>
      <c r="E323" s="34" t="str">
        <f t="shared" si="31"/>
        <v>Crewe &amp; Nantwich AC</v>
      </c>
      <c r="F323" s="16">
        <v>13.56</v>
      </c>
      <c r="G323" s="33"/>
    </row>
    <row r="324" spans="1:7">
      <c r="B324" s="8">
        <v>3</v>
      </c>
      <c r="C324" s="27">
        <v>151</v>
      </c>
      <c r="D324" s="34" t="str">
        <f t="shared" si="30"/>
        <v>Millie NUGENT</v>
      </c>
      <c r="E324" s="34" t="str">
        <f t="shared" si="31"/>
        <v>Crewe &amp; Nantwich AC</v>
      </c>
      <c r="F324" s="16">
        <v>13.64</v>
      </c>
      <c r="G324" s="33"/>
    </row>
    <row r="325" spans="1:7">
      <c r="B325" s="8">
        <v>4</v>
      </c>
      <c r="C325" s="27">
        <v>152</v>
      </c>
      <c r="D325" s="34" t="str">
        <f t="shared" si="30"/>
        <v>Evie SHORTHOSE</v>
      </c>
      <c r="E325" s="34" t="str">
        <f t="shared" si="31"/>
        <v>Crewe &amp; Nantwich AC</v>
      </c>
      <c r="F325" s="16">
        <v>13.64</v>
      </c>
      <c r="G325" s="33"/>
    </row>
    <row r="326" spans="1:7">
      <c r="B326" s="8">
        <v>5</v>
      </c>
      <c r="C326" s="27">
        <v>148</v>
      </c>
      <c r="D326" s="34" t="str">
        <f t="shared" si="30"/>
        <v>Zoe LEYDON</v>
      </c>
      <c r="E326" s="34" t="str">
        <f t="shared" si="31"/>
        <v>Crewe &amp; Nantwich AC</v>
      </c>
      <c r="F326" s="16">
        <v>14.32</v>
      </c>
      <c r="G326" s="33"/>
    </row>
    <row r="327" spans="1:7">
      <c r="B327" s="47"/>
      <c r="C327" s="48"/>
      <c r="D327" s="49" t="str">
        <f t="shared" si="30"/>
        <v/>
      </c>
      <c r="E327" s="49" t="str">
        <f t="shared" si="31"/>
        <v/>
      </c>
      <c r="F327" s="51"/>
      <c r="G327" s="62"/>
    </row>
    <row r="328" spans="1:7">
      <c r="A328" s="46" t="s">
        <v>32</v>
      </c>
      <c r="B328" s="6" t="str">
        <f>IF(OR($A328=0,$A328=""),"",VLOOKUP($A328,timetable,9,FALSE))</f>
        <v>T32 U15 Boys 80mH Straight Final</v>
      </c>
      <c r="C328" s="38"/>
      <c r="D328" s="35"/>
      <c r="E328" s="35"/>
      <c r="F328" s="17"/>
      <c r="G328" s="60"/>
    </row>
    <row r="329" spans="1:7">
      <c r="B329" s="55" t="str">
        <f>IFERROR("CBP : "&amp;VLOOKUP(A328,[1]Records!$A$1:$G$209,7,FALSE),"")</f>
        <v>CBP : 11.9s, N Petley ,Sale, ?</v>
      </c>
      <c r="C329" s="56"/>
      <c r="D329" s="57"/>
      <c r="E329" s="57"/>
      <c r="F329" s="58" t="s">
        <v>80</v>
      </c>
      <c r="G329" s="61">
        <v>-2.7</v>
      </c>
    </row>
    <row r="330" spans="1:7">
      <c r="B330" s="7" t="s">
        <v>77</v>
      </c>
      <c r="C330" s="26" t="s">
        <v>2</v>
      </c>
      <c r="D330" s="36" t="s">
        <v>3</v>
      </c>
      <c r="E330" s="36" t="s">
        <v>4</v>
      </c>
      <c r="F330" s="18" t="s">
        <v>78</v>
      </c>
      <c r="G330" s="33"/>
    </row>
    <row r="331" spans="1:7" ht="15.75">
      <c r="B331" s="8">
        <v>1</v>
      </c>
      <c r="C331" s="41">
        <v>55</v>
      </c>
      <c r="D331" s="34" t="str">
        <f t="shared" si="30"/>
        <v>Jacob THOMPSON</v>
      </c>
      <c r="E331" s="34" t="str">
        <f t="shared" si="31"/>
        <v>Macclesfield Harriers &amp; AC</v>
      </c>
      <c r="F331" s="16">
        <v>13.38</v>
      </c>
      <c r="G331" s="33"/>
    </row>
    <row r="332" spans="1:7" ht="15.75">
      <c r="B332" s="8">
        <v>2</v>
      </c>
      <c r="C332" s="41">
        <v>53</v>
      </c>
      <c r="D332" s="34" t="str">
        <f t="shared" si="30"/>
        <v>David NAYLOR</v>
      </c>
      <c r="E332" s="34" t="str">
        <f t="shared" si="31"/>
        <v>Crewe &amp; Nantwich AC</v>
      </c>
      <c r="F332" s="16">
        <v>14.33</v>
      </c>
      <c r="G332" s="33"/>
    </row>
    <row r="333" spans="1:7" ht="15.75">
      <c r="B333" s="8">
        <v>3</v>
      </c>
      <c r="C333" s="41">
        <v>51</v>
      </c>
      <c r="D333" s="34" t="str">
        <f t="shared" si="30"/>
        <v>Lucas HAYES</v>
      </c>
      <c r="E333" s="34" t="str">
        <f t="shared" si="31"/>
        <v>Warrington A C</v>
      </c>
      <c r="F333" s="16">
        <v>14.53</v>
      </c>
      <c r="G333" s="33"/>
    </row>
    <row r="334" spans="1:7">
      <c r="A334" s="46"/>
      <c r="B334" s="47"/>
      <c r="C334" s="48"/>
      <c r="D334" s="49" t="str">
        <f t="shared" si="30"/>
        <v/>
      </c>
      <c r="E334" s="49" t="str">
        <f t="shared" si="31"/>
        <v/>
      </c>
      <c r="F334" s="51"/>
      <c r="G334" s="62"/>
    </row>
    <row r="335" spans="1:7">
      <c r="A335" s="46" t="s">
        <v>33</v>
      </c>
      <c r="B335" s="6" t="str">
        <f>IF(OR($A335=0,$A335=""),"",VLOOKUP($A335,timetable,9,FALSE))</f>
        <v>T33 U20 Women 100mH Straight Final</v>
      </c>
      <c r="C335" s="38"/>
      <c r="D335" s="35"/>
      <c r="E335" s="35"/>
      <c r="F335" s="17"/>
      <c r="G335" s="60"/>
    </row>
    <row r="336" spans="1:7">
      <c r="B336" s="55" t="str">
        <f>IFERROR("CBP : "&amp;VLOOKUP(A335,[1]Records!$A$1:$G$209,7,FALSE),"")</f>
        <v>CBP : 15.0s, K Read ,Liverpool H, 2003&amp;2004</v>
      </c>
      <c r="C336" s="56"/>
      <c r="D336" s="57"/>
      <c r="E336" s="57"/>
      <c r="F336" s="58" t="s">
        <v>80</v>
      </c>
      <c r="G336" s="61">
        <v>-3.3</v>
      </c>
    </row>
    <row r="337" spans="1:7">
      <c r="B337" s="7" t="s">
        <v>77</v>
      </c>
      <c r="C337" s="26" t="s">
        <v>2</v>
      </c>
      <c r="D337" s="36" t="s">
        <v>3</v>
      </c>
      <c r="E337" s="36" t="s">
        <v>4</v>
      </c>
      <c r="F337" s="18" t="s">
        <v>78</v>
      </c>
      <c r="G337" s="33"/>
    </row>
    <row r="338" spans="1:7">
      <c r="B338" s="8">
        <v>1</v>
      </c>
      <c r="C338" s="27">
        <v>144</v>
      </c>
      <c r="D338" s="34" t="str">
        <f t="shared" si="30"/>
        <v>Emma FOWLER</v>
      </c>
      <c r="E338" s="34" t="str">
        <f t="shared" si="31"/>
        <v>Crewe &amp; Nantwich AC</v>
      </c>
      <c r="F338" s="16">
        <v>17.09</v>
      </c>
      <c r="G338" s="33"/>
    </row>
    <row r="339" spans="1:7">
      <c r="B339" s="47"/>
      <c r="C339" s="48"/>
      <c r="D339" s="49" t="str">
        <f t="shared" si="30"/>
        <v/>
      </c>
      <c r="E339" s="49" t="str">
        <f t="shared" si="31"/>
        <v/>
      </c>
      <c r="F339" s="51"/>
      <c r="G339" s="62"/>
    </row>
    <row r="340" spans="1:7">
      <c r="A340" s="46" t="s">
        <v>34</v>
      </c>
      <c r="B340" s="6" t="str">
        <f>IF(OR($A340=0,$A340=""),"",VLOOKUP($A340,timetable,9,FALSE))</f>
        <v>T34 U17 Men 100mH Straight Final</v>
      </c>
      <c r="C340" s="38"/>
      <c r="D340" s="35"/>
      <c r="E340" s="35"/>
      <c r="F340" s="17"/>
      <c r="G340" s="60"/>
    </row>
    <row r="341" spans="1:7">
      <c r="B341" s="55" t="str">
        <f>IFERROR("CBP : "&amp;VLOOKUP(A340,[1]Records!$A$1:$G$209,7,FALSE),"")</f>
        <v>CBP : 13.6s, C France ,Liverpool, 2003</v>
      </c>
      <c r="C341" s="56"/>
      <c r="D341" s="57"/>
      <c r="E341" s="57"/>
      <c r="F341" s="58" t="s">
        <v>80</v>
      </c>
      <c r="G341" s="61">
        <v>-3.3</v>
      </c>
    </row>
    <row r="342" spans="1:7">
      <c r="B342" s="7" t="s">
        <v>77</v>
      </c>
      <c r="C342" s="26" t="s">
        <v>2</v>
      </c>
      <c r="D342" s="36" t="s">
        <v>3</v>
      </c>
      <c r="E342" s="36" t="s">
        <v>4</v>
      </c>
      <c r="F342" s="18" t="s">
        <v>78</v>
      </c>
      <c r="G342" s="33"/>
    </row>
    <row r="343" spans="1:7">
      <c r="B343" s="8">
        <v>1</v>
      </c>
      <c r="C343" s="27">
        <v>49</v>
      </c>
      <c r="D343" s="34" t="str">
        <f t="shared" si="30"/>
        <v>Ewan BRADLEY</v>
      </c>
      <c r="E343" s="34" t="str">
        <f t="shared" si="31"/>
        <v>West Cheshire AC</v>
      </c>
      <c r="F343" s="16">
        <v>15.48</v>
      </c>
      <c r="G343" s="33"/>
    </row>
    <row r="344" spans="1:7">
      <c r="A344" s="46"/>
      <c r="B344" s="8">
        <v>2</v>
      </c>
      <c r="C344" s="27">
        <v>52</v>
      </c>
      <c r="D344" s="34" t="str">
        <f t="shared" si="30"/>
        <v>Joshua HERRINGTON</v>
      </c>
      <c r="E344" s="34" t="str">
        <f t="shared" si="31"/>
        <v>Warrington A C</v>
      </c>
      <c r="F344" s="16">
        <v>15.66</v>
      </c>
      <c r="G344" s="33"/>
    </row>
    <row r="345" spans="1:7">
      <c r="B345" s="8">
        <v>3</v>
      </c>
      <c r="C345" s="27">
        <v>47</v>
      </c>
      <c r="D345" s="34" t="str">
        <f t="shared" si="30"/>
        <v>Harry BOYD</v>
      </c>
      <c r="E345" s="34" t="str">
        <f t="shared" si="31"/>
        <v>Sale Harriers Manchester</v>
      </c>
      <c r="F345" s="16">
        <v>15.82</v>
      </c>
      <c r="G345" s="33"/>
    </row>
    <row r="346" spans="1:7">
      <c r="B346" s="8">
        <v>4</v>
      </c>
      <c r="C346" s="27">
        <v>50</v>
      </c>
      <c r="D346" s="34" t="str">
        <f t="shared" si="30"/>
        <v>Ethan HALL</v>
      </c>
      <c r="E346" s="34" t="str">
        <f t="shared" si="31"/>
        <v>Crewe &amp; Nantwich AC</v>
      </c>
      <c r="F346" s="16">
        <v>18.45</v>
      </c>
      <c r="G346" s="33"/>
    </row>
    <row r="347" spans="1:7">
      <c r="B347" s="47"/>
      <c r="C347" s="48"/>
      <c r="D347" s="49" t="str">
        <f t="shared" si="30"/>
        <v/>
      </c>
      <c r="E347" s="49" t="str">
        <f t="shared" si="31"/>
        <v/>
      </c>
      <c r="F347" s="51"/>
      <c r="G347" s="62"/>
    </row>
    <row r="348" spans="1:7">
      <c r="A348" s="46" t="s">
        <v>35</v>
      </c>
      <c r="B348" s="6" t="str">
        <f>IF(OR($A348=0,$A348=""),"",VLOOKUP($A348,timetable,9,FALSE))</f>
        <v>T35 Senior Men 110mH Straight Final</v>
      </c>
      <c r="C348" s="38"/>
      <c r="D348" s="35"/>
      <c r="E348" s="35"/>
      <c r="F348" s="17"/>
      <c r="G348" s="60"/>
    </row>
    <row r="349" spans="1:7">
      <c r="B349" s="55" t="str">
        <f>IFERROR("CBP : "&amp;VLOOKUP(A348,[1]Records!$A$1:$G$209,7,FALSE),"")</f>
        <v>CBP : 14.5s, D Bradley ,Birchfield, 2001&amp;2004</v>
      </c>
      <c r="C349" s="56"/>
      <c r="D349" s="57"/>
      <c r="E349" s="57"/>
      <c r="F349" s="58" t="s">
        <v>80</v>
      </c>
      <c r="G349" s="61">
        <v>-3</v>
      </c>
    </row>
    <row r="350" spans="1:7">
      <c r="B350" s="7" t="s">
        <v>77</v>
      </c>
      <c r="C350" s="26" t="s">
        <v>2</v>
      </c>
      <c r="D350" s="36" t="s">
        <v>3</v>
      </c>
      <c r="E350" s="36" t="s">
        <v>4</v>
      </c>
      <c r="F350" s="18" t="s">
        <v>78</v>
      </c>
      <c r="G350" s="33"/>
    </row>
    <row r="351" spans="1:7">
      <c r="A351" s="46"/>
      <c r="B351" s="8">
        <v>1</v>
      </c>
      <c r="C351" s="27">
        <v>57</v>
      </c>
      <c r="D351" s="34" t="str">
        <f>IFERROR(VLOOKUP($C351,competitors,7,FALSE),"")</f>
        <v>Alexander WORT</v>
      </c>
      <c r="E351" s="34" t="str">
        <f>IFERROR(VLOOKUP($C351,competitors,8,FALSE),"")</f>
        <v>Sale Harriers Manchester</v>
      </c>
      <c r="F351" s="16">
        <v>15.19</v>
      </c>
      <c r="G351" s="33"/>
    </row>
    <row r="352" spans="1:7">
      <c r="B352" s="8">
        <v>2</v>
      </c>
      <c r="C352" s="27">
        <v>54</v>
      </c>
      <c r="D352" s="34" t="str">
        <f>IFERROR(VLOOKUP($C352,competitors,7,FALSE),"")</f>
        <v>Ashley PRITCHARD</v>
      </c>
      <c r="E352" s="34" t="str">
        <f>IFERROR(VLOOKUP($C352,competitors,8,FALSE),"")</f>
        <v>Macclesfield Harriers &amp; AC</v>
      </c>
      <c r="F352" s="16">
        <v>17.71</v>
      </c>
      <c r="G352" s="33"/>
    </row>
    <row r="353" spans="1:7">
      <c r="B353" s="47"/>
      <c r="C353" s="48"/>
      <c r="D353" s="49" t="str">
        <f>IFERROR(VLOOKUP($C353,competitors,7,FALSE),"")</f>
        <v/>
      </c>
      <c r="E353" s="49" t="str">
        <f>IFERROR(VLOOKUP($C353,competitors,8,FALSE),"")</f>
        <v/>
      </c>
      <c r="F353" s="51"/>
      <c r="G353" s="62"/>
    </row>
    <row r="354" spans="1:7">
      <c r="A354" s="46" t="s">
        <v>37</v>
      </c>
      <c r="B354" s="6" t="str">
        <f>IF(OR($A354=0,$A354=""),"",VLOOKUP($A354,timetable,9,FALSE))</f>
        <v>T37 U17 Women 300m Straight Final</v>
      </c>
      <c r="C354" s="38"/>
      <c r="D354" s="35"/>
      <c r="E354" s="35"/>
      <c r="F354" s="17"/>
      <c r="G354" s="60"/>
    </row>
    <row r="355" spans="1:7">
      <c r="B355" s="55" t="str">
        <f>IFERROR("CBP : "&amp;VLOOKUP(A354,[1]Records!$A$1:$G$209,7,FALSE),"")</f>
        <v>CBP : 40.25s, C McAulay ,Warrington, 2014</v>
      </c>
      <c r="C355" s="56"/>
      <c r="D355" s="57"/>
      <c r="E355" s="57"/>
      <c r="F355" s="58"/>
      <c r="G355" s="61"/>
    </row>
    <row r="356" spans="1:7">
      <c r="B356" s="7" t="s">
        <v>77</v>
      </c>
      <c r="C356" s="26" t="s">
        <v>2</v>
      </c>
      <c r="D356" s="36" t="s">
        <v>3</v>
      </c>
      <c r="E356" s="36" t="s">
        <v>4</v>
      </c>
      <c r="F356" s="18" t="s">
        <v>78</v>
      </c>
      <c r="G356" s="33"/>
    </row>
    <row r="357" spans="1:7">
      <c r="A357" s="46"/>
      <c r="B357" s="8">
        <v>1</v>
      </c>
      <c r="C357" s="27">
        <v>295</v>
      </c>
      <c r="D357" s="34" t="str">
        <f t="shared" ref="D357:D408" si="32">IFERROR(VLOOKUP($C357,competitors,7,FALSE),"")</f>
        <v>Chloe NEWBIGGING</v>
      </c>
      <c r="E357" s="34" t="str">
        <f t="shared" ref="E357:E408" si="33">IFERROR(VLOOKUP($C357,competitors,8,FALSE),"")</f>
        <v>Sale Harriers Manchester</v>
      </c>
      <c r="F357" s="16">
        <v>42.11</v>
      </c>
      <c r="G357" s="33"/>
    </row>
    <row r="358" spans="1:7">
      <c r="B358" s="8">
        <v>2</v>
      </c>
      <c r="C358" s="27">
        <v>326</v>
      </c>
      <c r="D358" s="34" t="str">
        <f t="shared" si="32"/>
        <v>Elizabeth WRIGHT</v>
      </c>
      <c r="E358" s="34" t="str">
        <f t="shared" si="33"/>
        <v>Warrington A C</v>
      </c>
      <c r="F358" s="16">
        <v>43.88</v>
      </c>
      <c r="G358" s="33"/>
    </row>
    <row r="359" spans="1:7">
      <c r="B359" s="8">
        <v>3</v>
      </c>
      <c r="C359" s="27">
        <v>320</v>
      </c>
      <c r="D359" s="34" t="str">
        <f t="shared" si="32"/>
        <v>Maisie TIPPING</v>
      </c>
      <c r="E359" s="34" t="str">
        <f t="shared" si="33"/>
        <v>West Cheshire AC</v>
      </c>
      <c r="F359" s="16">
        <v>44.56</v>
      </c>
      <c r="G359" s="33"/>
    </row>
    <row r="360" spans="1:7">
      <c r="B360" s="8">
        <v>4</v>
      </c>
      <c r="C360" s="27">
        <v>286</v>
      </c>
      <c r="D360" s="34" t="str">
        <f t="shared" si="32"/>
        <v>Chloe MASON</v>
      </c>
      <c r="E360" s="34" t="str">
        <f t="shared" si="33"/>
        <v>Warrington A C</v>
      </c>
      <c r="F360" s="16">
        <v>45.48</v>
      </c>
      <c r="G360" s="33"/>
    </row>
    <row r="361" spans="1:7">
      <c r="B361" s="8">
        <v>5</v>
      </c>
      <c r="C361" s="27">
        <v>306</v>
      </c>
      <c r="D361" s="34" t="str">
        <f t="shared" si="32"/>
        <v>Lauren ROBINSON</v>
      </c>
      <c r="E361" s="34" t="str">
        <f t="shared" si="33"/>
        <v>Macclesfield Harriers &amp; AC</v>
      </c>
      <c r="F361" s="16">
        <v>45.84</v>
      </c>
      <c r="G361" s="33"/>
    </row>
    <row r="362" spans="1:7">
      <c r="B362" s="8">
        <v>6</v>
      </c>
      <c r="C362" s="27">
        <v>291</v>
      </c>
      <c r="D362" s="34" t="str">
        <f t="shared" si="32"/>
        <v>Lily MOORHOUSE</v>
      </c>
      <c r="E362" s="34" t="str">
        <f t="shared" si="33"/>
        <v>West Cheshire AC</v>
      </c>
      <c r="F362" s="16">
        <v>51.21</v>
      </c>
      <c r="G362" s="33"/>
    </row>
    <row r="363" spans="1:7">
      <c r="A363" s="46"/>
      <c r="B363" s="8">
        <v>7</v>
      </c>
      <c r="C363" s="27"/>
      <c r="D363" s="34" t="str">
        <f t="shared" si="32"/>
        <v/>
      </c>
      <c r="E363" s="34" t="str">
        <f t="shared" si="33"/>
        <v/>
      </c>
      <c r="F363" s="16"/>
      <c r="G363" s="33"/>
    </row>
    <row r="364" spans="1:7">
      <c r="B364" s="47"/>
      <c r="C364" s="48"/>
      <c r="D364" s="49" t="str">
        <f t="shared" si="32"/>
        <v/>
      </c>
      <c r="E364" s="49" t="str">
        <f t="shared" si="33"/>
        <v/>
      </c>
      <c r="F364" s="51"/>
      <c r="G364" s="62"/>
    </row>
    <row r="365" spans="1:7">
      <c r="A365" s="46" t="s">
        <v>38</v>
      </c>
      <c r="B365" s="6" t="str">
        <f>IF(OR($A365=0,$A365=""),"",VLOOKUP($A365,timetable,9,FALSE))</f>
        <v>T38 U15 Boys 300m Straight Final</v>
      </c>
      <c r="C365" s="38"/>
      <c r="D365" s="35"/>
      <c r="E365" s="35"/>
      <c r="F365" s="17"/>
      <c r="G365" s="60"/>
    </row>
    <row r="366" spans="1:7">
      <c r="B366" s="55" t="str">
        <f>IFERROR("CBP : "&amp;VLOOKUP(A365,[1]Records!$A$1:$G$209,7,FALSE),"")</f>
        <v>CBP : 37.67s, T Baines ,Warrington, 2015</v>
      </c>
      <c r="C366" s="56"/>
      <c r="D366" s="57"/>
      <c r="E366" s="57"/>
      <c r="F366" s="58"/>
      <c r="G366" s="61"/>
    </row>
    <row r="367" spans="1:7">
      <c r="B367" s="7" t="s">
        <v>77</v>
      </c>
      <c r="C367" s="26" t="s">
        <v>2</v>
      </c>
      <c r="D367" s="36" t="s">
        <v>3</v>
      </c>
      <c r="E367" s="36" t="s">
        <v>4</v>
      </c>
      <c r="F367" s="18" t="s">
        <v>78</v>
      </c>
      <c r="G367" s="33"/>
    </row>
    <row r="368" spans="1:7">
      <c r="A368" s="46"/>
      <c r="B368" s="8">
        <v>1</v>
      </c>
      <c r="C368" s="27">
        <v>46</v>
      </c>
      <c r="D368" s="34" t="str">
        <f t="shared" si="32"/>
        <v>Sam WORTHINGTON</v>
      </c>
      <c r="E368" s="34" t="str">
        <f t="shared" si="33"/>
        <v>Sale Harriers Manchester</v>
      </c>
      <c r="F368" s="16">
        <v>38.86</v>
      </c>
      <c r="G368" s="33"/>
    </row>
    <row r="369" spans="1:7">
      <c r="B369" s="8">
        <v>2</v>
      </c>
      <c r="C369" s="27">
        <v>61</v>
      </c>
      <c r="D369" s="34" t="str">
        <f t="shared" si="32"/>
        <v>Harry BACHOFNER</v>
      </c>
      <c r="E369" s="34" t="str">
        <f t="shared" si="33"/>
        <v>Macclesfield Harriers &amp; AC</v>
      </c>
      <c r="F369" s="16">
        <v>45.49</v>
      </c>
      <c r="G369" s="33"/>
    </row>
    <row r="370" spans="1:7">
      <c r="B370" s="8">
        <v>3</v>
      </c>
      <c r="C370" s="27">
        <v>237</v>
      </c>
      <c r="D370" s="34" t="str">
        <f t="shared" si="32"/>
        <v>Jake ROBERTS</v>
      </c>
      <c r="E370" s="34" t="str">
        <f t="shared" si="33"/>
        <v>Macclesfield Harriers &amp; AC</v>
      </c>
      <c r="F370" s="16">
        <v>49.53</v>
      </c>
      <c r="G370" s="33"/>
    </row>
    <row r="371" spans="1:7">
      <c r="B371" s="8">
        <v>4</v>
      </c>
      <c r="C371" s="27"/>
      <c r="D371" s="34" t="str">
        <f t="shared" si="32"/>
        <v/>
      </c>
      <c r="E371" s="34" t="str">
        <f t="shared" si="33"/>
        <v/>
      </c>
      <c r="F371" s="16"/>
      <c r="G371" s="33"/>
    </row>
    <row r="372" spans="1:7">
      <c r="B372" s="47"/>
      <c r="C372" s="48"/>
      <c r="D372" s="49" t="str">
        <f t="shared" si="32"/>
        <v/>
      </c>
      <c r="E372" s="49" t="str">
        <f t="shared" si="33"/>
        <v/>
      </c>
      <c r="F372" s="51"/>
      <c r="G372" s="62"/>
    </row>
    <row r="373" spans="1:7">
      <c r="A373" s="46" t="s">
        <v>39</v>
      </c>
      <c r="B373" s="6" t="str">
        <f>IF(OR($A373=0,$A373=""),"",VLOOKUP($A373,timetable,9,FALSE))</f>
        <v>T39 Senior Men 400m Straight Final</v>
      </c>
      <c r="C373" s="38"/>
      <c r="D373" s="35"/>
      <c r="E373" s="35"/>
      <c r="F373" s="17"/>
      <c r="G373" s="60"/>
    </row>
    <row r="374" spans="1:7">
      <c r="B374" s="55" t="str">
        <f>IFERROR("CBP : "&amp;VLOOKUP(A373,[1]Records!$A$1:$G$209,7,FALSE),"")</f>
        <v>CBP : 48.52s, A Buckley ,Sale, 1999</v>
      </c>
      <c r="C374" s="56"/>
      <c r="D374" s="57"/>
      <c r="E374" s="57"/>
      <c r="F374" s="58"/>
      <c r="G374" s="61"/>
    </row>
    <row r="375" spans="1:7">
      <c r="B375" s="7" t="s">
        <v>77</v>
      </c>
      <c r="C375" s="26" t="s">
        <v>2</v>
      </c>
      <c r="D375" s="36" t="s">
        <v>3</v>
      </c>
      <c r="E375" s="36" t="s">
        <v>4</v>
      </c>
      <c r="F375" s="18" t="s">
        <v>78</v>
      </c>
      <c r="G375" s="33"/>
    </row>
    <row r="376" spans="1:7">
      <c r="B376" s="8">
        <v>1</v>
      </c>
      <c r="C376" s="27">
        <v>205</v>
      </c>
      <c r="D376" s="34" t="str">
        <f t="shared" si="32"/>
        <v>Mark HEARN</v>
      </c>
      <c r="E376" s="34" t="str">
        <f t="shared" si="33"/>
        <v>West Cheshire AC</v>
      </c>
      <c r="F376" s="16">
        <v>51.3</v>
      </c>
      <c r="G376" s="33"/>
    </row>
    <row r="377" spans="1:7">
      <c r="B377" s="8">
        <v>2</v>
      </c>
      <c r="C377" s="27">
        <v>231</v>
      </c>
      <c r="D377" s="34" t="str">
        <f t="shared" si="32"/>
        <v>Andrew PARKER</v>
      </c>
      <c r="E377" s="34" t="str">
        <f t="shared" si="33"/>
        <v>West Cheshire AC</v>
      </c>
      <c r="F377" s="16">
        <v>53.96</v>
      </c>
      <c r="G377" s="33"/>
    </row>
    <row r="378" spans="1:7">
      <c r="B378" s="8">
        <v>3</v>
      </c>
      <c r="C378" s="27">
        <v>218</v>
      </c>
      <c r="D378" s="34" t="str">
        <f t="shared" si="32"/>
        <v>Alan LITTLER</v>
      </c>
      <c r="E378" s="34" t="str">
        <f t="shared" si="33"/>
        <v>West Cheshire AC</v>
      </c>
      <c r="F378" s="16">
        <v>54.94</v>
      </c>
      <c r="G378" s="33"/>
    </row>
    <row r="379" spans="1:7">
      <c r="B379" s="8">
        <v>4</v>
      </c>
      <c r="C379" s="27">
        <v>77</v>
      </c>
      <c r="D379" s="34" t="str">
        <f t="shared" si="32"/>
        <v>Liam DAVOREN</v>
      </c>
      <c r="E379" s="34" t="str">
        <f t="shared" si="33"/>
        <v>West Cheshire AC</v>
      </c>
      <c r="F379" s="16">
        <v>55.29</v>
      </c>
      <c r="G379" s="33"/>
    </row>
    <row r="380" spans="1:7">
      <c r="B380" s="8">
        <v>5</v>
      </c>
      <c r="C380" s="27"/>
      <c r="D380" s="34" t="str">
        <f t="shared" si="32"/>
        <v/>
      </c>
      <c r="E380" s="34" t="str">
        <f t="shared" si="33"/>
        <v/>
      </c>
      <c r="F380" s="16"/>
      <c r="G380" s="33"/>
    </row>
    <row r="381" spans="1:7">
      <c r="A381" s="46"/>
      <c r="B381" s="47"/>
      <c r="C381" s="48"/>
      <c r="D381" s="49" t="str">
        <f t="shared" si="32"/>
        <v/>
      </c>
      <c r="E381" s="49" t="str">
        <f t="shared" si="33"/>
        <v/>
      </c>
      <c r="F381" s="51"/>
      <c r="G381" s="62"/>
    </row>
    <row r="382" spans="1:7">
      <c r="A382" s="46" t="s">
        <v>40</v>
      </c>
      <c r="B382" s="6" t="str">
        <f>IF(OR($A382=0,$A382=""),"",VLOOKUP($A382,timetable,9,FALSE))</f>
        <v>T40 U20 Women 400m Straight Final</v>
      </c>
      <c r="C382" s="38"/>
      <c r="D382" s="35"/>
      <c r="E382" s="35"/>
      <c r="F382" s="17"/>
      <c r="G382" s="60"/>
    </row>
    <row r="383" spans="1:7">
      <c r="B383" s="55" t="str">
        <f>IFERROR("CBP : "&amp;VLOOKUP(A382,[1]Records!$A$1:$G$209,7,FALSE),"")</f>
        <v>CBP : 57.8s, S Bundy-Davies ,UA, 2012</v>
      </c>
      <c r="C383" s="56"/>
      <c r="D383" s="57"/>
      <c r="E383" s="57"/>
      <c r="F383" s="58"/>
      <c r="G383" s="61"/>
    </row>
    <row r="384" spans="1:7">
      <c r="B384" s="7" t="s">
        <v>77</v>
      </c>
      <c r="C384" s="26" t="s">
        <v>2</v>
      </c>
      <c r="D384" s="36" t="s">
        <v>3</v>
      </c>
      <c r="E384" s="36" t="s">
        <v>4</v>
      </c>
      <c r="F384" s="18" t="s">
        <v>78</v>
      </c>
      <c r="G384" s="33"/>
    </row>
    <row r="385" spans="1:7">
      <c r="B385" s="8">
        <v>1</v>
      </c>
      <c r="C385" s="27">
        <v>144</v>
      </c>
      <c r="D385" s="34" t="str">
        <f t="shared" si="32"/>
        <v>Emma FOWLER</v>
      </c>
      <c r="E385" s="34" t="str">
        <f t="shared" si="33"/>
        <v>Crewe &amp; Nantwich AC</v>
      </c>
      <c r="F385" s="16">
        <v>65.760000000000005</v>
      </c>
      <c r="G385" s="33"/>
    </row>
    <row r="386" spans="1:7">
      <c r="B386" s="47"/>
      <c r="C386" s="48"/>
      <c r="D386" s="49" t="str">
        <f t="shared" si="32"/>
        <v/>
      </c>
      <c r="E386" s="49" t="str">
        <f t="shared" si="33"/>
        <v/>
      </c>
      <c r="F386" s="51"/>
      <c r="G386" s="62"/>
    </row>
    <row r="387" spans="1:7">
      <c r="A387" s="46" t="s">
        <v>41</v>
      </c>
      <c r="B387" s="6" t="str">
        <f>IF(OR($A387=0,$A387=""),"",VLOOKUP($A387,timetable,9,FALSE))</f>
        <v>T41 U17 Men 400m Straight Final</v>
      </c>
      <c r="C387" s="38"/>
      <c r="D387" s="35"/>
      <c r="E387" s="35"/>
      <c r="F387" s="17"/>
      <c r="G387" s="60"/>
    </row>
    <row r="388" spans="1:7">
      <c r="B388" s="55" t="str">
        <f>IFERROR("CBP : "&amp;VLOOKUP(A387,[1]Records!$A$1:$G$209,7,FALSE),"")</f>
        <v>CBP : 50.2s, L Clowes ,CNAC, 2009</v>
      </c>
      <c r="C388" s="56"/>
      <c r="D388" s="57"/>
      <c r="E388" s="57"/>
      <c r="F388" s="58"/>
      <c r="G388" s="61"/>
    </row>
    <row r="389" spans="1:7">
      <c r="B389" s="7" t="s">
        <v>77</v>
      </c>
      <c r="C389" s="26" t="s">
        <v>2</v>
      </c>
      <c r="D389" s="36" t="s">
        <v>3</v>
      </c>
      <c r="E389" s="36" t="s">
        <v>4</v>
      </c>
      <c r="F389" s="18" t="s">
        <v>78</v>
      </c>
      <c r="G389" s="33"/>
    </row>
    <row r="390" spans="1:7" ht="15.75">
      <c r="B390" s="8">
        <v>1</v>
      </c>
      <c r="C390" s="41">
        <v>62</v>
      </c>
      <c r="D390" s="34" t="str">
        <f t="shared" si="32"/>
        <v>Thomas BAINES</v>
      </c>
      <c r="E390" s="34" t="str">
        <f t="shared" si="33"/>
        <v>Warrington A C</v>
      </c>
      <c r="F390" s="16">
        <v>49.71</v>
      </c>
      <c r="G390" s="33" t="s">
        <v>95</v>
      </c>
    </row>
    <row r="391" spans="1:7" ht="15.75">
      <c r="A391" s="46"/>
      <c r="B391" s="8">
        <v>2</v>
      </c>
      <c r="C391" s="41"/>
      <c r="D391" s="34" t="str">
        <f t="shared" si="32"/>
        <v/>
      </c>
      <c r="E391" s="34" t="str">
        <f t="shared" si="33"/>
        <v/>
      </c>
      <c r="F391" s="16"/>
      <c r="G391" s="33"/>
    </row>
    <row r="392" spans="1:7" ht="15.75">
      <c r="B392" s="8">
        <v>3</v>
      </c>
      <c r="C392" s="41"/>
      <c r="D392" s="34" t="str">
        <f t="shared" si="32"/>
        <v/>
      </c>
      <c r="E392" s="34" t="str">
        <f t="shared" si="33"/>
        <v/>
      </c>
      <c r="F392" s="16"/>
      <c r="G392" s="33"/>
    </row>
    <row r="393" spans="1:7" ht="15.75">
      <c r="B393" s="8">
        <v>4</v>
      </c>
      <c r="C393" s="41"/>
      <c r="D393" s="34" t="str">
        <f t="shared" si="32"/>
        <v/>
      </c>
      <c r="E393" s="34" t="str">
        <f t="shared" si="33"/>
        <v/>
      </c>
      <c r="F393" s="16"/>
      <c r="G393" s="33"/>
    </row>
    <row r="394" spans="1:7">
      <c r="B394" s="47"/>
      <c r="C394" s="48"/>
      <c r="D394" s="49" t="str">
        <f t="shared" si="32"/>
        <v/>
      </c>
      <c r="E394" s="49" t="str">
        <f t="shared" si="33"/>
        <v/>
      </c>
      <c r="F394" s="51"/>
      <c r="G394" s="62"/>
    </row>
    <row r="395" spans="1:7">
      <c r="A395" s="46" t="s">
        <v>42</v>
      </c>
      <c r="B395" s="6" t="str">
        <f>IF(OR($A395=0,$A395=""),"",VLOOKUP($A395,timetable,9,FALSE))</f>
        <v>T42 U13 Boys 800m Straight Final</v>
      </c>
      <c r="C395" s="38"/>
      <c r="D395" s="35"/>
      <c r="E395" s="35"/>
      <c r="F395" s="17"/>
      <c r="G395" s="60"/>
    </row>
    <row r="396" spans="1:7">
      <c r="B396" s="55" t="str">
        <f>IFERROR("CBP : "&amp;VLOOKUP(A395,[1]Records!$A$1:$G$209,7,FALSE),"")</f>
        <v>CBP : 2.064, B Mabon ,Stretford, 1984</v>
      </c>
      <c r="C396" s="56"/>
      <c r="D396" s="57"/>
      <c r="E396" s="57"/>
      <c r="F396" s="58"/>
      <c r="G396" s="61"/>
    </row>
    <row r="397" spans="1:7">
      <c r="B397" s="7" t="s">
        <v>77</v>
      </c>
      <c r="C397" s="26" t="s">
        <v>2</v>
      </c>
      <c r="D397" s="36" t="s">
        <v>3</v>
      </c>
      <c r="E397" s="36" t="s">
        <v>4</v>
      </c>
      <c r="F397" s="18" t="s">
        <v>78</v>
      </c>
      <c r="G397" s="33"/>
    </row>
    <row r="398" spans="1:7">
      <c r="B398" s="8">
        <v>1</v>
      </c>
      <c r="C398" s="27">
        <v>2</v>
      </c>
      <c r="D398" s="34" t="str">
        <f t="shared" si="32"/>
        <v>Oliver ATKINSON</v>
      </c>
      <c r="E398" s="34" t="str">
        <f t="shared" si="33"/>
        <v>Crewe &amp; Nantwich AC</v>
      </c>
      <c r="F398" s="19">
        <v>1.6768518518518519E-3</v>
      </c>
      <c r="G398" s="33"/>
    </row>
    <row r="399" spans="1:7">
      <c r="B399" s="8">
        <v>2</v>
      </c>
      <c r="C399" s="27">
        <v>5</v>
      </c>
      <c r="D399" s="34" t="str">
        <f t="shared" si="32"/>
        <v>Hayden BLUNN</v>
      </c>
      <c r="E399" s="34" t="str">
        <f t="shared" si="33"/>
        <v>Macclesfield Harriers &amp; AC</v>
      </c>
      <c r="F399" s="19">
        <v>1.7078703703703702E-3</v>
      </c>
      <c r="G399" s="33"/>
    </row>
    <row r="400" spans="1:7">
      <c r="B400" s="8">
        <v>3</v>
      </c>
      <c r="C400" s="27">
        <v>207</v>
      </c>
      <c r="D400" s="34" t="str">
        <f t="shared" si="32"/>
        <v>Rhys HOPKINS</v>
      </c>
      <c r="E400" s="34" t="str">
        <f t="shared" si="33"/>
        <v>Warrington A C</v>
      </c>
      <c r="F400" s="19">
        <v>1.7121527777777777E-3</v>
      </c>
      <c r="G400" s="33"/>
    </row>
    <row r="401" spans="1:7">
      <c r="B401" s="8">
        <v>4</v>
      </c>
      <c r="C401" s="27">
        <v>263</v>
      </c>
      <c r="D401" s="34" t="str">
        <f t="shared" si="32"/>
        <v>Jake WILSON</v>
      </c>
      <c r="E401" s="34" t="str">
        <f t="shared" si="33"/>
        <v>Crewe &amp; Nantwich AC</v>
      </c>
      <c r="F401" s="19">
        <v>1.715162037037037E-3</v>
      </c>
      <c r="G401" s="33"/>
    </row>
    <row r="402" spans="1:7">
      <c r="B402" s="8">
        <v>5</v>
      </c>
      <c r="C402" s="27">
        <v>70</v>
      </c>
      <c r="D402" s="34" t="str">
        <f t="shared" si="32"/>
        <v>Dylan CARNEY</v>
      </c>
      <c r="E402" s="34" t="str">
        <f t="shared" si="33"/>
        <v>Vale Royal AC</v>
      </c>
      <c r="F402" s="19">
        <v>1.7936342592592594E-3</v>
      </c>
      <c r="G402" s="33"/>
    </row>
    <row r="403" spans="1:7">
      <c r="A403" s="46"/>
      <c r="B403" s="8">
        <v>6</v>
      </c>
      <c r="C403" s="27">
        <v>65</v>
      </c>
      <c r="D403" s="34" t="str">
        <f t="shared" si="32"/>
        <v>Oliver BRADLEY</v>
      </c>
      <c r="E403" s="34" t="str">
        <f t="shared" si="33"/>
        <v>Macclesfield Harriers &amp; AC</v>
      </c>
      <c r="F403" s="19">
        <v>1.836574074074074E-3</v>
      </c>
      <c r="G403" s="33"/>
    </row>
    <row r="404" spans="1:7">
      <c r="B404" s="8">
        <v>7</v>
      </c>
      <c r="C404" s="27">
        <v>22</v>
      </c>
      <c r="D404" s="34" t="str">
        <f t="shared" si="32"/>
        <v>Isaac LEYDON</v>
      </c>
      <c r="E404" s="34" t="str">
        <f t="shared" si="33"/>
        <v>Crewe &amp; Nantwich AC</v>
      </c>
      <c r="F404" s="19">
        <v>1.8429398148148146E-3</v>
      </c>
      <c r="G404" s="33"/>
    </row>
    <row r="405" spans="1:7">
      <c r="B405" s="8">
        <v>8</v>
      </c>
      <c r="C405" s="27">
        <v>38</v>
      </c>
      <c r="D405" s="34" t="str">
        <f t="shared" si="32"/>
        <v>Thomas STOKES</v>
      </c>
      <c r="E405" s="34" t="str">
        <f t="shared" si="33"/>
        <v>Crewe &amp; Nantwich AC</v>
      </c>
      <c r="F405" s="19">
        <v>1.8734953703703706E-3</v>
      </c>
      <c r="G405" s="33"/>
    </row>
    <row r="406" spans="1:7">
      <c r="B406" s="8">
        <v>9</v>
      </c>
      <c r="C406" s="27">
        <v>89</v>
      </c>
      <c r="D406" s="34" t="str">
        <f t="shared" si="32"/>
        <v>Harry GODWIN</v>
      </c>
      <c r="E406" s="34" t="str">
        <f t="shared" si="33"/>
        <v>Vale Royal AC</v>
      </c>
      <c r="F406" s="19">
        <v>1.8878472222222222E-3</v>
      </c>
      <c r="G406" s="33"/>
    </row>
    <row r="407" spans="1:7">
      <c r="B407" s="8">
        <v>10</v>
      </c>
      <c r="C407" s="27">
        <v>74</v>
      </c>
      <c r="D407" s="34" t="str">
        <f t="shared" si="32"/>
        <v>Jacob COX</v>
      </c>
      <c r="E407" s="34" t="str">
        <f t="shared" si="33"/>
        <v>Warrington A C</v>
      </c>
      <c r="F407" s="19">
        <v>1.9785879629629628E-3</v>
      </c>
      <c r="G407" s="33"/>
    </row>
    <row r="408" spans="1:7">
      <c r="B408" s="8">
        <v>11</v>
      </c>
      <c r="C408" s="27"/>
      <c r="D408" s="34" t="str">
        <f t="shared" si="32"/>
        <v/>
      </c>
      <c r="E408" s="34" t="str">
        <f t="shared" si="33"/>
        <v/>
      </c>
      <c r="F408" s="19"/>
      <c r="G408" s="33"/>
    </row>
    <row r="409" spans="1:7">
      <c r="B409" s="8"/>
      <c r="C409" s="25" t="str">
        <f>IFERROR("CBP : "&amp;VLOOKUP(#REF!,[1]Records!$A$1:$G$209,7,FALSE),"")</f>
        <v/>
      </c>
      <c r="D409" s="34"/>
      <c r="E409" s="34"/>
      <c r="F409" s="19"/>
      <c r="G409" s="33"/>
    </row>
    <row r="410" spans="1:7">
      <c r="A410" s="46" t="s">
        <v>96</v>
      </c>
      <c r="B410" s="6" t="str">
        <f>IF(OR($A410=0,$A410=""),"",VLOOKUP($A410,timetable,9,FALSE))</f>
        <v>T44 U15 Girls 800m Straight Final</v>
      </c>
      <c r="C410" s="38"/>
      <c r="D410" s="35"/>
      <c r="E410" s="35"/>
      <c r="F410" s="17"/>
      <c r="G410" s="60"/>
    </row>
    <row r="411" spans="1:7">
      <c r="B411" s="55" t="str">
        <f>IFERROR("CBP : "&amp;VLOOKUP(A410,[1]Records!$A$1:$G$209,7,FALSE),"")</f>
        <v>CBP : 2.17, L McCabe ,Vale Royal, 1994</v>
      </c>
      <c r="C411" s="56"/>
      <c r="D411" s="57"/>
      <c r="E411" s="57"/>
      <c r="F411" s="58"/>
      <c r="G411" s="61"/>
    </row>
    <row r="412" spans="1:7">
      <c r="B412" s="7" t="s">
        <v>77</v>
      </c>
      <c r="C412" s="26" t="s">
        <v>2</v>
      </c>
      <c r="D412" s="36" t="s">
        <v>3</v>
      </c>
      <c r="E412" s="36" t="s">
        <v>4</v>
      </c>
      <c r="F412" s="18" t="s">
        <v>78</v>
      </c>
      <c r="G412" s="33"/>
    </row>
    <row r="413" spans="1:7">
      <c r="B413" s="8">
        <v>1</v>
      </c>
      <c r="C413" s="27">
        <v>198</v>
      </c>
      <c r="D413" s="34" t="str">
        <f t="shared" ref="D413:D424" si="34">IFERROR(VLOOKUP($C413,competitors,7,FALSE),"")</f>
        <v>Sian HESLOP</v>
      </c>
      <c r="E413" s="34" t="str">
        <f t="shared" ref="E413:E424" si="35">IFERROR(VLOOKUP($C413,competitors,8,FALSE),"")</f>
        <v>Macclesfield Harriers &amp; AC</v>
      </c>
      <c r="F413" s="19">
        <v>1.6167824074074073E-3</v>
      </c>
      <c r="G413" s="33"/>
    </row>
    <row r="414" spans="1:7">
      <c r="B414" s="8">
        <v>2</v>
      </c>
      <c r="C414" s="27">
        <v>121</v>
      </c>
      <c r="D414" s="34" t="str">
        <f t="shared" si="34"/>
        <v>Emily MISANTONI</v>
      </c>
      <c r="E414" s="34" t="str">
        <f t="shared" si="35"/>
        <v>Stockport Harriers &amp; AC</v>
      </c>
      <c r="F414" s="19">
        <v>1.6174768518518517E-3</v>
      </c>
      <c r="G414" s="33"/>
    </row>
    <row r="415" spans="1:7">
      <c r="B415" s="8">
        <v>3</v>
      </c>
      <c r="C415" s="27">
        <v>168</v>
      </c>
      <c r="D415" s="34" t="str">
        <f t="shared" si="34"/>
        <v>Lara CRAWFORD</v>
      </c>
      <c r="E415" s="34" t="str">
        <f t="shared" si="35"/>
        <v>Sale Harriers Manchester</v>
      </c>
      <c r="F415" s="19">
        <v>1.657060185185185E-3</v>
      </c>
      <c r="G415" s="33"/>
    </row>
    <row r="416" spans="1:7">
      <c r="B416" s="8">
        <v>4</v>
      </c>
      <c r="C416" s="27">
        <v>315</v>
      </c>
      <c r="D416" s="34" t="str">
        <f t="shared" si="34"/>
        <v>Ruby SPENCER</v>
      </c>
      <c r="E416" s="34" t="str">
        <f t="shared" si="35"/>
        <v>Macclesfield Harriers &amp; AC</v>
      </c>
      <c r="F416" s="19">
        <v>1.6967592592592592E-3</v>
      </c>
      <c r="G416" s="33"/>
    </row>
    <row r="417" spans="1:7">
      <c r="B417" s="8">
        <v>5</v>
      </c>
      <c r="C417" s="27">
        <v>294</v>
      </c>
      <c r="D417" s="34" t="str">
        <f t="shared" si="34"/>
        <v>Ashley NEMITS</v>
      </c>
      <c r="E417" s="34" t="str">
        <f t="shared" si="35"/>
        <v>Warrington A C</v>
      </c>
      <c r="F417" s="19">
        <v>1.6968750000000002E-3</v>
      </c>
      <c r="G417" s="33"/>
    </row>
    <row r="418" spans="1:7">
      <c r="A418" s="46"/>
      <c r="B418" s="8">
        <v>6</v>
      </c>
      <c r="C418" s="27">
        <v>194</v>
      </c>
      <c r="D418" s="34" t="str">
        <f t="shared" si="34"/>
        <v>Rebecca GRIFFITH</v>
      </c>
      <c r="E418" s="34" t="str">
        <f t="shared" si="35"/>
        <v>Crewe &amp; Nantwich AC</v>
      </c>
      <c r="F418" s="19">
        <v>1.7696759259259261E-3</v>
      </c>
      <c r="G418" s="33"/>
    </row>
    <row r="419" spans="1:7">
      <c r="B419" s="8">
        <v>7</v>
      </c>
      <c r="C419" s="27">
        <v>166</v>
      </c>
      <c r="D419" s="34" t="str">
        <f t="shared" si="34"/>
        <v>Faye CONBOY</v>
      </c>
      <c r="E419" s="34" t="str">
        <f t="shared" si="35"/>
        <v>Vale Royal AC</v>
      </c>
      <c r="F419" s="19">
        <v>1.7798611111111112E-3</v>
      </c>
      <c r="G419" s="33"/>
    </row>
    <row r="420" spans="1:7">
      <c r="B420" s="8">
        <v>8</v>
      </c>
      <c r="C420" s="27">
        <v>196</v>
      </c>
      <c r="D420" s="34" t="str">
        <f t="shared" si="34"/>
        <v>Rebecca HARDWICK</v>
      </c>
      <c r="E420" s="34" t="str">
        <f t="shared" si="35"/>
        <v>Warrington A C</v>
      </c>
      <c r="F420" s="19">
        <v>1.8273148148148148E-3</v>
      </c>
      <c r="G420" s="33"/>
    </row>
    <row r="421" spans="1:7">
      <c r="B421" s="8">
        <v>9</v>
      </c>
      <c r="C421" s="27">
        <v>167</v>
      </c>
      <c r="D421" s="34" t="str">
        <f t="shared" si="34"/>
        <v>Jess CONNOLLY</v>
      </c>
      <c r="E421" s="34" t="str">
        <f t="shared" si="35"/>
        <v>Warrington Tri Club</v>
      </c>
      <c r="F421" s="19">
        <v>1.8383101851851852E-3</v>
      </c>
      <c r="G421" s="33"/>
    </row>
    <row r="422" spans="1:7">
      <c r="B422" s="8">
        <v>10</v>
      </c>
      <c r="C422" s="27">
        <v>316</v>
      </c>
      <c r="D422" s="34" t="str">
        <f t="shared" si="34"/>
        <v>Alicia SPILLING</v>
      </c>
      <c r="E422" s="34" t="str">
        <f t="shared" si="35"/>
        <v>St Helens Sutton AC</v>
      </c>
      <c r="F422" s="19">
        <v>1.9295138888888888E-3</v>
      </c>
      <c r="G422" s="33"/>
    </row>
    <row r="423" spans="1:7">
      <c r="B423" s="8">
        <v>11</v>
      </c>
      <c r="C423" s="27">
        <v>160</v>
      </c>
      <c r="D423" s="34" t="str">
        <f t="shared" si="34"/>
        <v>Abigail CARTWRIGHT</v>
      </c>
      <c r="E423" s="34" t="str">
        <f t="shared" si="35"/>
        <v>West Cheshire AC</v>
      </c>
      <c r="F423" s="19">
        <v>1.9856481481481483E-3</v>
      </c>
      <c r="G423" s="33"/>
    </row>
    <row r="424" spans="1:7">
      <c r="B424" s="8"/>
      <c r="C424" s="27"/>
      <c r="D424" s="34" t="str">
        <f t="shared" si="34"/>
        <v/>
      </c>
      <c r="E424" s="34" t="str">
        <f t="shared" si="35"/>
        <v/>
      </c>
      <c r="F424" s="19"/>
      <c r="G424" s="33"/>
    </row>
    <row r="425" spans="1:7">
      <c r="B425" s="47"/>
      <c r="C425" s="48"/>
      <c r="D425" s="49" t="str">
        <f t="shared" ref="D425:D436" si="36">IFERROR(VLOOKUP($C425,competitors,7,FALSE),"")</f>
        <v/>
      </c>
      <c r="E425" s="49" t="str">
        <f t="shared" ref="E425:E436" si="37">IFERROR(VLOOKUP($C425,competitors,8,FALSE),"")</f>
        <v/>
      </c>
      <c r="F425" s="50"/>
      <c r="G425" s="62"/>
    </row>
    <row r="426" spans="1:7">
      <c r="A426" s="46" t="s">
        <v>44</v>
      </c>
      <c r="B426" s="6" t="str">
        <f>IF(OR($A426=0,$A426=""),"",VLOOKUP($A426,timetable,9,FALSE))</f>
        <v>T45 U15 Boys 800m Straight Final</v>
      </c>
      <c r="C426" s="38"/>
      <c r="D426" s="35"/>
      <c r="E426" s="35"/>
      <c r="F426" s="43"/>
      <c r="G426" s="60"/>
    </row>
    <row r="427" spans="1:7">
      <c r="B427" s="55" t="str">
        <f>IFERROR("CBP : "&amp;VLOOKUP(A426,[1]Records!$A$1:$G$209,7,FALSE),"")</f>
        <v>CBP : 2.0302, J Birtles ,Halton &amp; Frodsham, 2015</v>
      </c>
      <c r="C427" s="56"/>
      <c r="D427" s="57"/>
      <c r="E427" s="57"/>
      <c r="F427" s="59"/>
      <c r="G427" s="61"/>
    </row>
    <row r="428" spans="1:7">
      <c r="B428" s="7" t="s">
        <v>77</v>
      </c>
      <c r="C428" s="26" t="s">
        <v>2</v>
      </c>
      <c r="D428" s="36" t="s">
        <v>3</v>
      </c>
      <c r="E428" s="36" t="s">
        <v>4</v>
      </c>
      <c r="F428" s="44" t="s">
        <v>78</v>
      </c>
      <c r="G428" s="33"/>
    </row>
    <row r="429" spans="1:7">
      <c r="B429" s="8">
        <v>1</v>
      </c>
      <c r="C429" s="27">
        <v>234</v>
      </c>
      <c r="D429" s="34" t="str">
        <f t="shared" si="36"/>
        <v>Finley PROFFITT</v>
      </c>
      <c r="E429" s="34" t="str">
        <f t="shared" si="37"/>
        <v>Macclesfield Harriers &amp; AC</v>
      </c>
      <c r="F429" s="19">
        <v>1.5842592592592592E-3</v>
      </c>
      <c r="G429" s="33"/>
    </row>
    <row r="430" spans="1:7">
      <c r="B430" s="8">
        <v>2</v>
      </c>
      <c r="C430" s="27">
        <v>252</v>
      </c>
      <c r="D430" s="34" t="str">
        <f t="shared" si="36"/>
        <v>Isaac TAIT</v>
      </c>
      <c r="E430" s="34" t="str">
        <f t="shared" si="37"/>
        <v>West Cheshire AC</v>
      </c>
      <c r="F430" s="19">
        <v>1.6541666666666666E-3</v>
      </c>
      <c r="G430" s="33"/>
    </row>
    <row r="431" spans="1:7">
      <c r="B431" s="8">
        <v>3</v>
      </c>
      <c r="C431" s="27">
        <v>254</v>
      </c>
      <c r="D431" s="34" t="str">
        <f t="shared" si="36"/>
        <v>Harvey TEGG</v>
      </c>
      <c r="E431" s="34" t="str">
        <f t="shared" si="37"/>
        <v>West Cheshire AC</v>
      </c>
      <c r="F431" s="19">
        <v>1.6662037037037036E-3</v>
      </c>
      <c r="G431" s="33"/>
    </row>
    <row r="432" spans="1:7">
      <c r="B432" s="8">
        <v>4</v>
      </c>
      <c r="C432" s="27">
        <v>61</v>
      </c>
      <c r="D432" s="34" t="str">
        <f t="shared" si="36"/>
        <v>Harry BACHOFNER</v>
      </c>
      <c r="E432" s="34" t="str">
        <f t="shared" si="37"/>
        <v>Macclesfield Harriers &amp; AC</v>
      </c>
      <c r="F432" s="19">
        <v>1.7019675925925926E-3</v>
      </c>
      <c r="G432" s="33"/>
    </row>
    <row r="433" spans="1:7">
      <c r="A433" s="46"/>
      <c r="B433" s="8">
        <v>5</v>
      </c>
      <c r="C433" s="27">
        <v>69</v>
      </c>
      <c r="D433" s="34" t="str">
        <f t="shared" si="36"/>
        <v>Dylan BUGG</v>
      </c>
      <c r="E433" s="34" t="str">
        <f t="shared" si="37"/>
        <v>West Cheshire AC</v>
      </c>
      <c r="F433" s="19">
        <v>1.7401620370370372E-3</v>
      </c>
      <c r="G433" s="33"/>
    </row>
    <row r="434" spans="1:7">
      <c r="B434" s="8">
        <v>6</v>
      </c>
      <c r="C434" s="27">
        <v>237</v>
      </c>
      <c r="D434" s="34" t="str">
        <f t="shared" si="36"/>
        <v>Jake ROBERTS</v>
      </c>
      <c r="E434" s="34" t="str">
        <f t="shared" si="37"/>
        <v>Macclesfield Harriers &amp; AC</v>
      </c>
      <c r="F434" s="19">
        <v>1.8244212962962962E-3</v>
      </c>
      <c r="G434" s="33"/>
    </row>
    <row r="435" spans="1:7">
      <c r="B435" s="8">
        <v>7</v>
      </c>
      <c r="C435" s="27"/>
      <c r="D435" s="34" t="str">
        <f t="shared" si="36"/>
        <v/>
      </c>
      <c r="E435" s="34" t="str">
        <f t="shared" si="37"/>
        <v/>
      </c>
      <c r="F435" s="19"/>
      <c r="G435" s="33"/>
    </row>
    <row r="436" spans="1:7">
      <c r="B436" s="8">
        <v>8</v>
      </c>
      <c r="C436" s="27"/>
      <c r="D436" s="34" t="str">
        <f t="shared" si="36"/>
        <v/>
      </c>
      <c r="E436" s="34" t="str">
        <f t="shared" si="37"/>
        <v/>
      </c>
      <c r="F436" s="19"/>
      <c r="G436" s="33"/>
    </row>
    <row r="437" spans="1:7">
      <c r="D437" s="32" t="str">
        <f t="shared" ref="D437:D443" si="38">IFERROR(VLOOKUP($C437,competitors,7,FALSE),"")</f>
        <v/>
      </c>
      <c r="E437" s="32" t="str">
        <f t="shared" ref="E437:E443" si="39">IFERROR(VLOOKUP($C437,competitors,8,FALSE),"")</f>
        <v/>
      </c>
    </row>
    <row r="438" spans="1:7">
      <c r="D438" s="32" t="str">
        <f t="shared" si="38"/>
        <v/>
      </c>
      <c r="E438" s="32" t="str">
        <f t="shared" si="39"/>
        <v/>
      </c>
    </row>
    <row r="439" spans="1:7">
      <c r="D439" s="32" t="str">
        <f t="shared" si="38"/>
        <v/>
      </c>
      <c r="E439" s="32" t="str">
        <f t="shared" si="39"/>
        <v/>
      </c>
    </row>
    <row r="440" spans="1:7">
      <c r="D440" s="32" t="str">
        <f t="shared" si="38"/>
        <v/>
      </c>
      <c r="E440" s="32" t="str">
        <f t="shared" si="39"/>
        <v/>
      </c>
    </row>
    <row r="441" spans="1:7">
      <c r="D441" s="32" t="str">
        <f t="shared" si="38"/>
        <v/>
      </c>
      <c r="E441" s="32" t="str">
        <f t="shared" si="39"/>
        <v/>
      </c>
    </row>
    <row r="442" spans="1:7">
      <c r="D442" s="32" t="str">
        <f t="shared" si="38"/>
        <v/>
      </c>
      <c r="E442" s="32" t="str">
        <f t="shared" si="39"/>
        <v/>
      </c>
    </row>
    <row r="443" spans="1:7">
      <c r="D443" s="32" t="str">
        <f t="shared" si="38"/>
        <v/>
      </c>
      <c r="E443" s="32" t="str">
        <f t="shared" si="39"/>
        <v/>
      </c>
    </row>
    <row r="444" spans="1:7">
      <c r="D444" s="32" t="str">
        <f t="shared" ref="D444:D507" si="40">IFERROR(VLOOKUP($C444,competitors,7,FALSE),"")</f>
        <v/>
      </c>
      <c r="E444" s="32" t="str">
        <f t="shared" ref="E444:E507" si="41">IFERROR(VLOOKUP($C444,competitors,8,FALSE),"")</f>
        <v/>
      </c>
    </row>
    <row r="445" spans="1:7">
      <c r="D445" s="32" t="str">
        <f t="shared" si="40"/>
        <v/>
      </c>
      <c r="E445" s="32" t="str">
        <f t="shared" si="41"/>
        <v/>
      </c>
    </row>
    <row r="446" spans="1:7">
      <c r="D446" s="32" t="str">
        <f t="shared" si="40"/>
        <v/>
      </c>
      <c r="E446" s="32" t="str">
        <f t="shared" si="41"/>
        <v/>
      </c>
    </row>
    <row r="447" spans="1:7">
      <c r="D447" s="32" t="str">
        <f t="shared" si="40"/>
        <v/>
      </c>
      <c r="E447" s="32" t="str">
        <f t="shared" si="41"/>
        <v/>
      </c>
    </row>
    <row r="448" spans="1:7">
      <c r="D448" s="32" t="str">
        <f t="shared" si="40"/>
        <v/>
      </c>
      <c r="E448" s="32" t="str">
        <f t="shared" si="41"/>
        <v/>
      </c>
    </row>
    <row r="449" spans="4:5">
      <c r="D449" s="32" t="str">
        <f t="shared" si="40"/>
        <v/>
      </c>
      <c r="E449" s="32" t="str">
        <f t="shared" si="41"/>
        <v/>
      </c>
    </row>
    <row r="450" spans="4:5">
      <c r="D450" s="32" t="str">
        <f t="shared" si="40"/>
        <v/>
      </c>
      <c r="E450" s="32" t="str">
        <f t="shared" si="41"/>
        <v/>
      </c>
    </row>
    <row r="451" spans="4:5">
      <c r="D451" s="32" t="str">
        <f t="shared" si="40"/>
        <v/>
      </c>
      <c r="E451" s="32" t="str">
        <f t="shared" si="41"/>
        <v/>
      </c>
    </row>
    <row r="452" spans="4:5">
      <c r="D452" s="32" t="str">
        <f t="shared" si="40"/>
        <v/>
      </c>
      <c r="E452" s="32" t="str">
        <f t="shared" si="41"/>
        <v/>
      </c>
    </row>
    <row r="453" spans="4:5">
      <c r="D453" s="32" t="str">
        <f t="shared" si="40"/>
        <v/>
      </c>
      <c r="E453" s="32" t="str">
        <f t="shared" si="41"/>
        <v/>
      </c>
    </row>
    <row r="454" spans="4:5">
      <c r="D454" s="32" t="str">
        <f t="shared" si="40"/>
        <v/>
      </c>
      <c r="E454" s="32" t="str">
        <f t="shared" si="41"/>
        <v/>
      </c>
    </row>
    <row r="455" spans="4:5">
      <c r="D455" s="32" t="str">
        <f t="shared" si="40"/>
        <v/>
      </c>
      <c r="E455" s="32" t="str">
        <f t="shared" si="41"/>
        <v/>
      </c>
    </row>
    <row r="456" spans="4:5">
      <c r="D456" s="32" t="str">
        <f t="shared" si="40"/>
        <v/>
      </c>
      <c r="E456" s="32" t="str">
        <f t="shared" si="41"/>
        <v/>
      </c>
    </row>
    <row r="457" spans="4:5">
      <c r="D457" s="32" t="str">
        <f t="shared" si="40"/>
        <v/>
      </c>
      <c r="E457" s="32" t="str">
        <f t="shared" si="41"/>
        <v/>
      </c>
    </row>
    <row r="458" spans="4:5">
      <c r="D458" s="32" t="str">
        <f t="shared" si="40"/>
        <v/>
      </c>
      <c r="E458" s="32" t="str">
        <f t="shared" si="41"/>
        <v/>
      </c>
    </row>
    <row r="459" spans="4:5">
      <c r="D459" s="32" t="str">
        <f t="shared" si="40"/>
        <v/>
      </c>
      <c r="E459" s="32" t="str">
        <f t="shared" si="41"/>
        <v/>
      </c>
    </row>
    <row r="460" spans="4:5">
      <c r="D460" s="32" t="str">
        <f t="shared" si="40"/>
        <v/>
      </c>
      <c r="E460" s="32" t="str">
        <f t="shared" si="41"/>
        <v/>
      </c>
    </row>
    <row r="461" spans="4:5">
      <c r="D461" s="32" t="str">
        <f t="shared" si="40"/>
        <v/>
      </c>
      <c r="E461" s="32" t="str">
        <f t="shared" si="41"/>
        <v/>
      </c>
    </row>
    <row r="462" spans="4:5">
      <c r="D462" s="32" t="str">
        <f t="shared" si="40"/>
        <v/>
      </c>
      <c r="E462" s="32" t="str">
        <f t="shared" si="41"/>
        <v/>
      </c>
    </row>
    <row r="463" spans="4:5">
      <c r="D463" s="32" t="str">
        <f t="shared" si="40"/>
        <v/>
      </c>
      <c r="E463" s="32" t="str">
        <f t="shared" si="41"/>
        <v/>
      </c>
    </row>
    <row r="464" spans="4:5">
      <c r="D464" s="32" t="str">
        <f t="shared" si="40"/>
        <v/>
      </c>
      <c r="E464" s="32" t="str">
        <f t="shared" si="41"/>
        <v/>
      </c>
    </row>
    <row r="465" spans="4:5">
      <c r="D465" s="32" t="str">
        <f t="shared" si="40"/>
        <v/>
      </c>
      <c r="E465" s="32" t="str">
        <f t="shared" si="41"/>
        <v/>
      </c>
    </row>
    <row r="466" spans="4:5">
      <c r="D466" s="32" t="str">
        <f t="shared" si="40"/>
        <v/>
      </c>
      <c r="E466" s="32" t="str">
        <f t="shared" si="41"/>
        <v/>
      </c>
    </row>
    <row r="467" spans="4:5">
      <c r="D467" s="32" t="str">
        <f t="shared" si="40"/>
        <v/>
      </c>
      <c r="E467" s="32" t="str">
        <f t="shared" si="41"/>
        <v/>
      </c>
    </row>
    <row r="468" spans="4:5">
      <c r="D468" s="32" t="str">
        <f t="shared" si="40"/>
        <v/>
      </c>
      <c r="E468" s="32" t="str">
        <f t="shared" si="41"/>
        <v/>
      </c>
    </row>
    <row r="469" spans="4:5">
      <c r="D469" s="32" t="str">
        <f t="shared" si="40"/>
        <v/>
      </c>
      <c r="E469" s="32" t="str">
        <f t="shared" si="41"/>
        <v/>
      </c>
    </row>
    <row r="470" spans="4:5">
      <c r="D470" s="32" t="str">
        <f t="shared" si="40"/>
        <v/>
      </c>
      <c r="E470" s="32" t="str">
        <f t="shared" si="41"/>
        <v/>
      </c>
    </row>
    <row r="471" spans="4:5">
      <c r="D471" s="32" t="str">
        <f t="shared" si="40"/>
        <v/>
      </c>
      <c r="E471" s="32" t="str">
        <f t="shared" si="41"/>
        <v/>
      </c>
    </row>
    <row r="472" spans="4:5">
      <c r="D472" s="32" t="str">
        <f t="shared" si="40"/>
        <v/>
      </c>
      <c r="E472" s="32" t="str">
        <f t="shared" si="41"/>
        <v/>
      </c>
    </row>
    <row r="473" spans="4:5">
      <c r="D473" s="32" t="str">
        <f t="shared" si="40"/>
        <v/>
      </c>
      <c r="E473" s="32" t="str">
        <f t="shared" si="41"/>
        <v/>
      </c>
    </row>
    <row r="474" spans="4:5">
      <c r="D474" s="32" t="str">
        <f t="shared" si="40"/>
        <v/>
      </c>
      <c r="E474" s="32" t="str">
        <f t="shared" si="41"/>
        <v/>
      </c>
    </row>
    <row r="475" spans="4:5">
      <c r="D475" s="32" t="str">
        <f t="shared" si="40"/>
        <v/>
      </c>
      <c r="E475" s="32" t="str">
        <f t="shared" si="41"/>
        <v/>
      </c>
    </row>
    <row r="476" spans="4:5">
      <c r="D476" s="32" t="str">
        <f t="shared" si="40"/>
        <v/>
      </c>
      <c r="E476" s="32" t="str">
        <f t="shared" si="41"/>
        <v/>
      </c>
    </row>
    <row r="477" spans="4:5">
      <c r="D477" s="32" t="str">
        <f t="shared" si="40"/>
        <v/>
      </c>
      <c r="E477" s="32" t="str">
        <f t="shared" si="41"/>
        <v/>
      </c>
    </row>
    <row r="478" spans="4:5">
      <c r="D478" s="32" t="str">
        <f t="shared" si="40"/>
        <v/>
      </c>
      <c r="E478" s="32" t="str">
        <f t="shared" si="41"/>
        <v/>
      </c>
    </row>
    <row r="479" spans="4:5">
      <c r="D479" s="32" t="str">
        <f t="shared" si="40"/>
        <v/>
      </c>
      <c r="E479" s="32" t="str">
        <f t="shared" si="41"/>
        <v/>
      </c>
    </row>
    <row r="480" spans="4:5">
      <c r="D480" s="32" t="str">
        <f t="shared" si="40"/>
        <v/>
      </c>
      <c r="E480" s="32" t="str">
        <f t="shared" si="41"/>
        <v/>
      </c>
    </row>
    <row r="481" spans="4:5">
      <c r="D481" s="32" t="str">
        <f t="shared" si="40"/>
        <v/>
      </c>
      <c r="E481" s="32" t="str">
        <f t="shared" si="41"/>
        <v/>
      </c>
    </row>
    <row r="482" spans="4:5">
      <c r="D482" s="32" t="str">
        <f t="shared" si="40"/>
        <v/>
      </c>
      <c r="E482" s="32" t="str">
        <f t="shared" si="41"/>
        <v/>
      </c>
    </row>
    <row r="483" spans="4:5">
      <c r="D483" s="32" t="str">
        <f t="shared" si="40"/>
        <v/>
      </c>
      <c r="E483" s="32" t="str">
        <f t="shared" si="41"/>
        <v/>
      </c>
    </row>
    <row r="484" spans="4:5">
      <c r="D484" s="32" t="str">
        <f t="shared" si="40"/>
        <v/>
      </c>
      <c r="E484" s="32" t="str">
        <f t="shared" si="41"/>
        <v/>
      </c>
    </row>
    <row r="485" spans="4:5">
      <c r="D485" s="32" t="str">
        <f t="shared" si="40"/>
        <v/>
      </c>
      <c r="E485" s="32" t="str">
        <f t="shared" si="41"/>
        <v/>
      </c>
    </row>
    <row r="486" spans="4:5">
      <c r="D486" s="32" t="str">
        <f t="shared" si="40"/>
        <v/>
      </c>
      <c r="E486" s="32" t="str">
        <f t="shared" si="41"/>
        <v/>
      </c>
    </row>
    <row r="487" spans="4:5">
      <c r="D487" s="32" t="str">
        <f t="shared" si="40"/>
        <v/>
      </c>
      <c r="E487" s="32" t="str">
        <f t="shared" si="41"/>
        <v/>
      </c>
    </row>
    <row r="488" spans="4:5">
      <c r="D488" s="32" t="str">
        <f t="shared" si="40"/>
        <v/>
      </c>
      <c r="E488" s="32" t="str">
        <f t="shared" si="41"/>
        <v/>
      </c>
    </row>
    <row r="489" spans="4:5">
      <c r="D489" s="32" t="str">
        <f t="shared" si="40"/>
        <v/>
      </c>
      <c r="E489" s="32" t="str">
        <f t="shared" si="41"/>
        <v/>
      </c>
    </row>
    <row r="490" spans="4:5">
      <c r="D490" s="32" t="str">
        <f t="shared" si="40"/>
        <v/>
      </c>
      <c r="E490" s="32" t="str">
        <f t="shared" si="41"/>
        <v/>
      </c>
    </row>
    <row r="491" spans="4:5">
      <c r="D491" s="32" t="str">
        <f t="shared" si="40"/>
        <v/>
      </c>
      <c r="E491" s="32" t="str">
        <f t="shared" si="41"/>
        <v/>
      </c>
    </row>
    <row r="492" spans="4:5">
      <c r="D492" s="32" t="str">
        <f t="shared" si="40"/>
        <v/>
      </c>
      <c r="E492" s="32" t="str">
        <f t="shared" si="41"/>
        <v/>
      </c>
    </row>
    <row r="493" spans="4:5">
      <c r="D493" s="32" t="str">
        <f t="shared" si="40"/>
        <v/>
      </c>
      <c r="E493" s="32" t="str">
        <f t="shared" si="41"/>
        <v/>
      </c>
    </row>
    <row r="494" spans="4:5">
      <c r="D494" s="32" t="str">
        <f t="shared" si="40"/>
        <v/>
      </c>
      <c r="E494" s="32" t="str">
        <f t="shared" si="41"/>
        <v/>
      </c>
    </row>
    <row r="495" spans="4:5">
      <c r="D495" s="32" t="str">
        <f t="shared" si="40"/>
        <v/>
      </c>
      <c r="E495" s="32" t="str">
        <f t="shared" si="41"/>
        <v/>
      </c>
    </row>
    <row r="496" spans="4:5">
      <c r="D496" s="32" t="str">
        <f t="shared" si="40"/>
        <v/>
      </c>
      <c r="E496" s="32" t="str">
        <f t="shared" si="41"/>
        <v/>
      </c>
    </row>
    <row r="497" spans="4:5">
      <c r="D497" s="32" t="str">
        <f t="shared" si="40"/>
        <v/>
      </c>
      <c r="E497" s="32" t="str">
        <f t="shared" si="41"/>
        <v/>
      </c>
    </row>
    <row r="498" spans="4:5">
      <c r="D498" s="32" t="str">
        <f t="shared" si="40"/>
        <v/>
      </c>
      <c r="E498" s="32" t="str">
        <f t="shared" si="41"/>
        <v/>
      </c>
    </row>
    <row r="499" spans="4:5">
      <c r="D499" s="32" t="str">
        <f t="shared" si="40"/>
        <v/>
      </c>
      <c r="E499" s="32" t="str">
        <f t="shared" si="41"/>
        <v/>
      </c>
    </row>
    <row r="500" spans="4:5">
      <c r="D500" s="32" t="str">
        <f t="shared" si="40"/>
        <v/>
      </c>
      <c r="E500" s="32" t="str">
        <f t="shared" si="41"/>
        <v/>
      </c>
    </row>
    <row r="501" spans="4:5">
      <c r="D501" s="32" t="str">
        <f t="shared" si="40"/>
        <v/>
      </c>
      <c r="E501" s="32" t="str">
        <f t="shared" si="41"/>
        <v/>
      </c>
    </row>
    <row r="502" spans="4:5">
      <c r="D502" s="32" t="str">
        <f t="shared" si="40"/>
        <v/>
      </c>
      <c r="E502" s="32" t="str">
        <f t="shared" si="41"/>
        <v/>
      </c>
    </row>
    <row r="503" spans="4:5">
      <c r="D503" s="32" t="str">
        <f t="shared" si="40"/>
        <v/>
      </c>
      <c r="E503" s="32" t="str">
        <f t="shared" si="41"/>
        <v/>
      </c>
    </row>
    <row r="504" spans="4:5">
      <c r="D504" s="32" t="str">
        <f t="shared" si="40"/>
        <v/>
      </c>
      <c r="E504" s="32" t="str">
        <f t="shared" si="41"/>
        <v/>
      </c>
    </row>
    <row r="505" spans="4:5">
      <c r="D505" s="32" t="str">
        <f t="shared" si="40"/>
        <v/>
      </c>
      <c r="E505" s="32" t="str">
        <f t="shared" si="41"/>
        <v/>
      </c>
    </row>
    <row r="506" spans="4:5">
      <c r="D506" s="32" t="str">
        <f t="shared" si="40"/>
        <v/>
      </c>
      <c r="E506" s="32" t="str">
        <f t="shared" si="41"/>
        <v/>
      </c>
    </row>
    <row r="507" spans="4:5">
      <c r="D507" s="32" t="str">
        <f t="shared" si="40"/>
        <v/>
      </c>
      <c r="E507" s="32" t="str">
        <f t="shared" si="41"/>
        <v/>
      </c>
    </row>
    <row r="508" spans="4:5">
      <c r="D508" s="32" t="str">
        <f t="shared" ref="D508:D571" si="42">IFERROR(VLOOKUP($C508,competitors,7,FALSE),"")</f>
        <v/>
      </c>
      <c r="E508" s="32" t="str">
        <f t="shared" ref="E508:E571" si="43">IFERROR(VLOOKUP($C508,competitors,8,FALSE),"")</f>
        <v/>
      </c>
    </row>
    <row r="509" spans="4:5">
      <c r="D509" s="32" t="str">
        <f t="shared" si="42"/>
        <v/>
      </c>
      <c r="E509" s="32" t="str">
        <f t="shared" si="43"/>
        <v/>
      </c>
    </row>
    <row r="510" spans="4:5">
      <c r="D510" s="32" t="str">
        <f t="shared" si="42"/>
        <v/>
      </c>
      <c r="E510" s="32" t="str">
        <f t="shared" si="43"/>
        <v/>
      </c>
    </row>
    <row r="511" spans="4:5">
      <c r="D511" s="32" t="str">
        <f t="shared" si="42"/>
        <v/>
      </c>
      <c r="E511" s="32" t="str">
        <f t="shared" si="43"/>
        <v/>
      </c>
    </row>
    <row r="512" spans="4:5">
      <c r="D512" s="32" t="str">
        <f t="shared" si="42"/>
        <v/>
      </c>
      <c r="E512" s="32" t="str">
        <f t="shared" si="43"/>
        <v/>
      </c>
    </row>
    <row r="513" spans="4:5">
      <c r="D513" s="32" t="str">
        <f t="shared" si="42"/>
        <v/>
      </c>
      <c r="E513" s="32" t="str">
        <f t="shared" si="43"/>
        <v/>
      </c>
    </row>
    <row r="514" spans="4:5">
      <c r="D514" s="32" t="str">
        <f t="shared" si="42"/>
        <v/>
      </c>
      <c r="E514" s="32" t="str">
        <f t="shared" si="43"/>
        <v/>
      </c>
    </row>
    <row r="515" spans="4:5">
      <c r="D515" s="32" t="str">
        <f t="shared" si="42"/>
        <v/>
      </c>
      <c r="E515" s="32" t="str">
        <f t="shared" si="43"/>
        <v/>
      </c>
    </row>
    <row r="516" spans="4:5">
      <c r="D516" s="32" t="str">
        <f t="shared" si="42"/>
        <v/>
      </c>
      <c r="E516" s="32" t="str">
        <f t="shared" si="43"/>
        <v/>
      </c>
    </row>
    <row r="517" spans="4:5">
      <c r="D517" s="32" t="str">
        <f t="shared" si="42"/>
        <v/>
      </c>
      <c r="E517" s="32" t="str">
        <f t="shared" si="43"/>
        <v/>
      </c>
    </row>
    <row r="518" spans="4:5">
      <c r="D518" s="32" t="str">
        <f t="shared" si="42"/>
        <v/>
      </c>
      <c r="E518" s="32" t="str">
        <f t="shared" si="43"/>
        <v/>
      </c>
    </row>
    <row r="519" spans="4:5">
      <c r="D519" s="32" t="str">
        <f t="shared" si="42"/>
        <v/>
      </c>
      <c r="E519" s="32" t="str">
        <f t="shared" si="43"/>
        <v/>
      </c>
    </row>
    <row r="520" spans="4:5">
      <c r="D520" s="32" t="str">
        <f t="shared" si="42"/>
        <v/>
      </c>
      <c r="E520" s="32" t="str">
        <f t="shared" si="43"/>
        <v/>
      </c>
    </row>
    <row r="521" spans="4:5">
      <c r="D521" s="32" t="str">
        <f t="shared" si="42"/>
        <v/>
      </c>
      <c r="E521" s="32" t="str">
        <f t="shared" si="43"/>
        <v/>
      </c>
    </row>
    <row r="522" spans="4:5">
      <c r="D522" s="32" t="str">
        <f t="shared" si="42"/>
        <v/>
      </c>
      <c r="E522" s="32" t="str">
        <f t="shared" si="43"/>
        <v/>
      </c>
    </row>
    <row r="523" spans="4:5">
      <c r="D523" s="32" t="str">
        <f t="shared" si="42"/>
        <v/>
      </c>
      <c r="E523" s="32" t="str">
        <f t="shared" si="43"/>
        <v/>
      </c>
    </row>
    <row r="524" spans="4:5">
      <c r="D524" s="32" t="str">
        <f t="shared" si="42"/>
        <v/>
      </c>
      <c r="E524" s="32" t="str">
        <f t="shared" si="43"/>
        <v/>
      </c>
    </row>
    <row r="525" spans="4:5">
      <c r="D525" s="32" t="str">
        <f t="shared" si="42"/>
        <v/>
      </c>
      <c r="E525" s="32" t="str">
        <f t="shared" si="43"/>
        <v/>
      </c>
    </row>
    <row r="526" spans="4:5">
      <c r="D526" s="32" t="str">
        <f t="shared" si="42"/>
        <v/>
      </c>
      <c r="E526" s="32" t="str">
        <f t="shared" si="43"/>
        <v/>
      </c>
    </row>
    <row r="527" spans="4:5">
      <c r="D527" s="32" t="str">
        <f t="shared" si="42"/>
        <v/>
      </c>
      <c r="E527" s="32" t="str">
        <f t="shared" si="43"/>
        <v/>
      </c>
    </row>
    <row r="528" spans="4:5">
      <c r="D528" s="32" t="str">
        <f t="shared" si="42"/>
        <v/>
      </c>
      <c r="E528" s="32" t="str">
        <f t="shared" si="43"/>
        <v/>
      </c>
    </row>
    <row r="529" spans="4:5">
      <c r="D529" s="32" t="str">
        <f t="shared" si="42"/>
        <v/>
      </c>
      <c r="E529" s="32" t="str">
        <f t="shared" si="43"/>
        <v/>
      </c>
    </row>
    <row r="530" spans="4:5">
      <c r="D530" s="32" t="str">
        <f t="shared" si="42"/>
        <v/>
      </c>
      <c r="E530" s="32" t="str">
        <f t="shared" si="43"/>
        <v/>
      </c>
    </row>
    <row r="531" spans="4:5">
      <c r="D531" s="32" t="str">
        <f t="shared" si="42"/>
        <v/>
      </c>
      <c r="E531" s="32" t="str">
        <f t="shared" si="43"/>
        <v/>
      </c>
    </row>
    <row r="532" spans="4:5">
      <c r="D532" s="32" t="str">
        <f t="shared" si="42"/>
        <v/>
      </c>
      <c r="E532" s="32" t="str">
        <f t="shared" si="43"/>
        <v/>
      </c>
    </row>
    <row r="533" spans="4:5">
      <c r="D533" s="32" t="str">
        <f t="shared" si="42"/>
        <v/>
      </c>
      <c r="E533" s="32" t="str">
        <f t="shared" si="43"/>
        <v/>
      </c>
    </row>
    <row r="534" spans="4:5">
      <c r="D534" s="32" t="str">
        <f t="shared" si="42"/>
        <v/>
      </c>
      <c r="E534" s="32" t="str">
        <f t="shared" si="43"/>
        <v/>
      </c>
    </row>
    <row r="535" spans="4:5">
      <c r="D535" s="32" t="str">
        <f t="shared" si="42"/>
        <v/>
      </c>
      <c r="E535" s="32" t="str">
        <f t="shared" si="43"/>
        <v/>
      </c>
    </row>
    <row r="536" spans="4:5">
      <c r="D536" s="32" t="str">
        <f t="shared" si="42"/>
        <v/>
      </c>
      <c r="E536" s="32" t="str">
        <f t="shared" si="43"/>
        <v/>
      </c>
    </row>
    <row r="537" spans="4:5">
      <c r="D537" s="32" t="str">
        <f t="shared" si="42"/>
        <v/>
      </c>
      <c r="E537" s="32" t="str">
        <f t="shared" si="43"/>
        <v/>
      </c>
    </row>
    <row r="538" spans="4:5">
      <c r="D538" s="32" t="str">
        <f t="shared" si="42"/>
        <v/>
      </c>
      <c r="E538" s="32" t="str">
        <f t="shared" si="43"/>
        <v/>
      </c>
    </row>
    <row r="539" spans="4:5">
      <c r="D539" s="32" t="str">
        <f t="shared" si="42"/>
        <v/>
      </c>
      <c r="E539" s="32" t="str">
        <f t="shared" si="43"/>
        <v/>
      </c>
    </row>
    <row r="540" spans="4:5">
      <c r="D540" s="32" t="str">
        <f t="shared" si="42"/>
        <v/>
      </c>
      <c r="E540" s="32" t="str">
        <f t="shared" si="43"/>
        <v/>
      </c>
    </row>
    <row r="541" spans="4:5">
      <c r="D541" s="32" t="str">
        <f t="shared" si="42"/>
        <v/>
      </c>
      <c r="E541" s="32" t="str">
        <f t="shared" si="43"/>
        <v/>
      </c>
    </row>
    <row r="542" spans="4:5">
      <c r="D542" s="32" t="str">
        <f t="shared" si="42"/>
        <v/>
      </c>
      <c r="E542" s="32" t="str">
        <f t="shared" si="43"/>
        <v/>
      </c>
    </row>
    <row r="543" spans="4:5">
      <c r="D543" s="32" t="str">
        <f t="shared" si="42"/>
        <v/>
      </c>
      <c r="E543" s="32" t="str">
        <f t="shared" si="43"/>
        <v/>
      </c>
    </row>
    <row r="544" spans="4:5">
      <c r="D544" s="32" t="str">
        <f t="shared" si="42"/>
        <v/>
      </c>
      <c r="E544" s="32" t="str">
        <f t="shared" si="43"/>
        <v/>
      </c>
    </row>
    <row r="545" spans="4:5">
      <c r="D545" s="32" t="str">
        <f t="shared" si="42"/>
        <v/>
      </c>
      <c r="E545" s="32" t="str">
        <f t="shared" si="43"/>
        <v/>
      </c>
    </row>
    <row r="546" spans="4:5">
      <c r="D546" s="32" t="str">
        <f t="shared" si="42"/>
        <v/>
      </c>
      <c r="E546" s="32" t="str">
        <f t="shared" si="43"/>
        <v/>
      </c>
    </row>
    <row r="547" spans="4:5">
      <c r="D547" s="32" t="str">
        <f t="shared" si="42"/>
        <v/>
      </c>
      <c r="E547" s="32" t="str">
        <f t="shared" si="43"/>
        <v/>
      </c>
    </row>
    <row r="548" spans="4:5">
      <c r="D548" s="32" t="str">
        <f t="shared" si="42"/>
        <v/>
      </c>
      <c r="E548" s="32" t="str">
        <f t="shared" si="43"/>
        <v/>
      </c>
    </row>
    <row r="549" spans="4:5">
      <c r="D549" s="32" t="str">
        <f t="shared" si="42"/>
        <v/>
      </c>
      <c r="E549" s="32" t="str">
        <f t="shared" si="43"/>
        <v/>
      </c>
    </row>
    <row r="550" spans="4:5">
      <c r="D550" s="32" t="str">
        <f t="shared" si="42"/>
        <v/>
      </c>
      <c r="E550" s="32" t="str">
        <f t="shared" si="43"/>
        <v/>
      </c>
    </row>
    <row r="551" spans="4:5">
      <c r="D551" s="32" t="str">
        <f t="shared" si="42"/>
        <v/>
      </c>
      <c r="E551" s="32" t="str">
        <f t="shared" si="43"/>
        <v/>
      </c>
    </row>
    <row r="552" spans="4:5">
      <c r="D552" s="32" t="str">
        <f t="shared" si="42"/>
        <v/>
      </c>
      <c r="E552" s="32" t="str">
        <f t="shared" si="43"/>
        <v/>
      </c>
    </row>
    <row r="553" spans="4:5">
      <c r="D553" s="32" t="str">
        <f t="shared" si="42"/>
        <v/>
      </c>
      <c r="E553" s="32" t="str">
        <f t="shared" si="43"/>
        <v/>
      </c>
    </row>
    <row r="554" spans="4:5">
      <c r="D554" s="32" t="str">
        <f t="shared" si="42"/>
        <v/>
      </c>
      <c r="E554" s="32" t="str">
        <f t="shared" si="43"/>
        <v/>
      </c>
    </row>
    <row r="555" spans="4:5">
      <c r="D555" s="32" t="str">
        <f t="shared" si="42"/>
        <v/>
      </c>
      <c r="E555" s="32" t="str">
        <f t="shared" si="43"/>
        <v/>
      </c>
    </row>
    <row r="556" spans="4:5">
      <c r="D556" s="32" t="str">
        <f t="shared" si="42"/>
        <v/>
      </c>
      <c r="E556" s="32" t="str">
        <f t="shared" si="43"/>
        <v/>
      </c>
    </row>
    <row r="557" spans="4:5">
      <c r="D557" s="32" t="str">
        <f t="shared" si="42"/>
        <v/>
      </c>
      <c r="E557" s="32" t="str">
        <f t="shared" si="43"/>
        <v/>
      </c>
    </row>
    <row r="558" spans="4:5">
      <c r="D558" s="32" t="str">
        <f t="shared" si="42"/>
        <v/>
      </c>
      <c r="E558" s="32" t="str">
        <f t="shared" si="43"/>
        <v/>
      </c>
    </row>
    <row r="559" spans="4:5">
      <c r="D559" s="32" t="str">
        <f t="shared" si="42"/>
        <v/>
      </c>
      <c r="E559" s="32" t="str">
        <f t="shared" si="43"/>
        <v/>
      </c>
    </row>
    <row r="560" spans="4:5">
      <c r="D560" s="32" t="str">
        <f t="shared" si="42"/>
        <v/>
      </c>
      <c r="E560" s="32" t="str">
        <f t="shared" si="43"/>
        <v/>
      </c>
    </row>
    <row r="561" spans="4:5">
      <c r="D561" s="32" t="str">
        <f t="shared" si="42"/>
        <v/>
      </c>
      <c r="E561" s="32" t="str">
        <f t="shared" si="43"/>
        <v/>
      </c>
    </row>
    <row r="562" spans="4:5">
      <c r="D562" s="32" t="str">
        <f t="shared" si="42"/>
        <v/>
      </c>
      <c r="E562" s="32" t="str">
        <f t="shared" si="43"/>
        <v/>
      </c>
    </row>
    <row r="563" spans="4:5">
      <c r="D563" s="32" t="str">
        <f t="shared" si="42"/>
        <v/>
      </c>
      <c r="E563" s="32" t="str">
        <f t="shared" si="43"/>
        <v/>
      </c>
    </row>
    <row r="564" spans="4:5">
      <c r="D564" s="32" t="str">
        <f t="shared" si="42"/>
        <v/>
      </c>
      <c r="E564" s="32" t="str">
        <f t="shared" si="43"/>
        <v/>
      </c>
    </row>
    <row r="565" spans="4:5">
      <c r="D565" s="32" t="str">
        <f t="shared" si="42"/>
        <v/>
      </c>
      <c r="E565" s="32" t="str">
        <f t="shared" si="43"/>
        <v/>
      </c>
    </row>
    <row r="566" spans="4:5">
      <c r="D566" s="32" t="str">
        <f t="shared" si="42"/>
        <v/>
      </c>
      <c r="E566" s="32" t="str">
        <f t="shared" si="43"/>
        <v/>
      </c>
    </row>
    <row r="567" spans="4:5">
      <c r="D567" s="32" t="str">
        <f t="shared" si="42"/>
        <v/>
      </c>
      <c r="E567" s="32" t="str">
        <f t="shared" si="43"/>
        <v/>
      </c>
    </row>
    <row r="568" spans="4:5">
      <c r="D568" s="32" t="str">
        <f t="shared" si="42"/>
        <v/>
      </c>
      <c r="E568" s="32" t="str">
        <f t="shared" si="43"/>
        <v/>
      </c>
    </row>
    <row r="569" spans="4:5">
      <c r="D569" s="32" t="str">
        <f t="shared" si="42"/>
        <v/>
      </c>
      <c r="E569" s="32" t="str">
        <f t="shared" si="43"/>
        <v/>
      </c>
    </row>
    <row r="570" spans="4:5">
      <c r="D570" s="32" t="str">
        <f t="shared" si="42"/>
        <v/>
      </c>
      <c r="E570" s="32" t="str">
        <f t="shared" si="43"/>
        <v/>
      </c>
    </row>
    <row r="571" spans="4:5">
      <c r="D571" s="32" t="str">
        <f t="shared" si="42"/>
        <v/>
      </c>
      <c r="E571" s="32" t="str">
        <f t="shared" si="43"/>
        <v/>
      </c>
    </row>
    <row r="572" spans="4:5">
      <c r="D572" s="32" t="str">
        <f t="shared" ref="D572:D635" si="44">IFERROR(VLOOKUP($C572,competitors,7,FALSE),"")</f>
        <v/>
      </c>
      <c r="E572" s="32" t="str">
        <f t="shared" ref="E572:E635" si="45">IFERROR(VLOOKUP($C572,competitors,8,FALSE),"")</f>
        <v/>
      </c>
    </row>
    <row r="573" spans="4:5">
      <c r="D573" s="32" t="str">
        <f t="shared" si="44"/>
        <v/>
      </c>
      <c r="E573" s="32" t="str">
        <f t="shared" si="45"/>
        <v/>
      </c>
    </row>
    <row r="574" spans="4:5">
      <c r="D574" s="32" t="str">
        <f t="shared" si="44"/>
        <v/>
      </c>
      <c r="E574" s="32" t="str">
        <f t="shared" si="45"/>
        <v/>
      </c>
    </row>
    <row r="575" spans="4:5">
      <c r="D575" s="32" t="str">
        <f t="shared" si="44"/>
        <v/>
      </c>
      <c r="E575" s="32" t="str">
        <f t="shared" si="45"/>
        <v/>
      </c>
    </row>
    <row r="576" spans="4:5">
      <c r="D576" s="32" t="str">
        <f t="shared" si="44"/>
        <v/>
      </c>
      <c r="E576" s="32" t="str">
        <f t="shared" si="45"/>
        <v/>
      </c>
    </row>
    <row r="577" spans="4:5">
      <c r="D577" s="32" t="str">
        <f t="shared" si="44"/>
        <v/>
      </c>
      <c r="E577" s="32" t="str">
        <f t="shared" si="45"/>
        <v/>
      </c>
    </row>
    <row r="578" spans="4:5">
      <c r="D578" s="32" t="str">
        <f t="shared" si="44"/>
        <v/>
      </c>
      <c r="E578" s="32" t="str">
        <f t="shared" si="45"/>
        <v/>
      </c>
    </row>
    <row r="579" spans="4:5">
      <c r="D579" s="32" t="str">
        <f t="shared" si="44"/>
        <v/>
      </c>
      <c r="E579" s="32" t="str">
        <f t="shared" si="45"/>
        <v/>
      </c>
    </row>
    <row r="580" spans="4:5">
      <c r="D580" s="32" t="str">
        <f t="shared" si="44"/>
        <v/>
      </c>
      <c r="E580" s="32" t="str">
        <f t="shared" si="45"/>
        <v/>
      </c>
    </row>
    <row r="581" spans="4:5">
      <c r="D581" s="32" t="str">
        <f t="shared" si="44"/>
        <v/>
      </c>
      <c r="E581" s="32" t="str">
        <f t="shared" si="45"/>
        <v/>
      </c>
    </row>
    <row r="582" spans="4:5">
      <c r="D582" s="32" t="str">
        <f t="shared" si="44"/>
        <v/>
      </c>
      <c r="E582" s="32" t="str">
        <f t="shared" si="45"/>
        <v/>
      </c>
    </row>
    <row r="583" spans="4:5">
      <c r="D583" s="32" t="str">
        <f t="shared" si="44"/>
        <v/>
      </c>
      <c r="E583" s="32" t="str">
        <f t="shared" si="45"/>
        <v/>
      </c>
    </row>
    <row r="584" spans="4:5">
      <c r="D584" s="32" t="str">
        <f t="shared" si="44"/>
        <v/>
      </c>
      <c r="E584" s="32" t="str">
        <f t="shared" si="45"/>
        <v/>
      </c>
    </row>
    <row r="585" spans="4:5">
      <c r="D585" s="32" t="str">
        <f t="shared" si="44"/>
        <v/>
      </c>
      <c r="E585" s="32" t="str">
        <f t="shared" si="45"/>
        <v/>
      </c>
    </row>
    <row r="586" spans="4:5">
      <c r="D586" s="32" t="str">
        <f t="shared" si="44"/>
        <v/>
      </c>
      <c r="E586" s="32" t="str">
        <f t="shared" si="45"/>
        <v/>
      </c>
    </row>
    <row r="587" spans="4:5">
      <c r="D587" s="32" t="str">
        <f t="shared" si="44"/>
        <v/>
      </c>
      <c r="E587" s="32" t="str">
        <f t="shared" si="45"/>
        <v/>
      </c>
    </row>
    <row r="588" spans="4:5">
      <c r="D588" s="32" t="str">
        <f t="shared" si="44"/>
        <v/>
      </c>
      <c r="E588" s="32" t="str">
        <f t="shared" si="45"/>
        <v/>
      </c>
    </row>
    <row r="589" spans="4:5">
      <c r="D589" s="32" t="str">
        <f t="shared" si="44"/>
        <v/>
      </c>
      <c r="E589" s="32" t="str">
        <f t="shared" si="45"/>
        <v/>
      </c>
    </row>
    <row r="590" spans="4:5">
      <c r="D590" s="32" t="str">
        <f t="shared" si="44"/>
        <v/>
      </c>
      <c r="E590" s="32" t="str">
        <f t="shared" si="45"/>
        <v/>
      </c>
    </row>
    <row r="591" spans="4:5">
      <c r="D591" s="32" t="str">
        <f t="shared" si="44"/>
        <v/>
      </c>
      <c r="E591" s="32" t="str">
        <f t="shared" si="45"/>
        <v/>
      </c>
    </row>
    <row r="592" spans="4:5">
      <c r="D592" s="32" t="str">
        <f t="shared" si="44"/>
        <v/>
      </c>
      <c r="E592" s="32" t="str">
        <f t="shared" si="45"/>
        <v/>
      </c>
    </row>
    <row r="593" spans="4:5">
      <c r="D593" s="32" t="str">
        <f t="shared" si="44"/>
        <v/>
      </c>
      <c r="E593" s="32" t="str">
        <f t="shared" si="45"/>
        <v/>
      </c>
    </row>
    <row r="594" spans="4:5">
      <c r="D594" s="32" t="str">
        <f t="shared" si="44"/>
        <v/>
      </c>
      <c r="E594" s="32" t="str">
        <f t="shared" si="45"/>
        <v/>
      </c>
    </row>
    <row r="595" spans="4:5">
      <c r="D595" s="32" t="str">
        <f t="shared" si="44"/>
        <v/>
      </c>
      <c r="E595" s="32" t="str">
        <f t="shared" si="45"/>
        <v/>
      </c>
    </row>
    <row r="596" spans="4:5">
      <c r="D596" s="32" t="str">
        <f t="shared" si="44"/>
        <v/>
      </c>
      <c r="E596" s="32" t="str">
        <f t="shared" si="45"/>
        <v/>
      </c>
    </row>
    <row r="597" spans="4:5">
      <c r="D597" s="32" t="str">
        <f t="shared" si="44"/>
        <v/>
      </c>
      <c r="E597" s="32" t="str">
        <f t="shared" si="45"/>
        <v/>
      </c>
    </row>
    <row r="598" spans="4:5">
      <c r="D598" s="32" t="str">
        <f t="shared" si="44"/>
        <v/>
      </c>
      <c r="E598" s="32" t="str">
        <f t="shared" si="45"/>
        <v/>
      </c>
    </row>
    <row r="599" spans="4:5">
      <c r="D599" s="32" t="str">
        <f t="shared" si="44"/>
        <v/>
      </c>
      <c r="E599" s="32" t="str">
        <f t="shared" si="45"/>
        <v/>
      </c>
    </row>
    <row r="600" spans="4:5">
      <c r="D600" s="32" t="str">
        <f t="shared" si="44"/>
        <v/>
      </c>
      <c r="E600" s="32" t="str">
        <f t="shared" si="45"/>
        <v/>
      </c>
    </row>
    <row r="601" spans="4:5">
      <c r="D601" s="32" t="str">
        <f t="shared" si="44"/>
        <v/>
      </c>
      <c r="E601" s="32" t="str">
        <f t="shared" si="45"/>
        <v/>
      </c>
    </row>
    <row r="602" spans="4:5">
      <c r="D602" s="32" t="str">
        <f t="shared" si="44"/>
        <v/>
      </c>
      <c r="E602" s="32" t="str">
        <f t="shared" si="45"/>
        <v/>
      </c>
    </row>
    <row r="603" spans="4:5">
      <c r="D603" s="32" t="str">
        <f t="shared" si="44"/>
        <v/>
      </c>
      <c r="E603" s="32" t="str">
        <f t="shared" si="45"/>
        <v/>
      </c>
    </row>
    <row r="604" spans="4:5">
      <c r="D604" s="32" t="str">
        <f t="shared" si="44"/>
        <v/>
      </c>
      <c r="E604" s="32" t="str">
        <f t="shared" si="45"/>
        <v/>
      </c>
    </row>
    <row r="605" spans="4:5">
      <c r="D605" s="32" t="str">
        <f t="shared" si="44"/>
        <v/>
      </c>
      <c r="E605" s="32" t="str">
        <f t="shared" si="45"/>
        <v/>
      </c>
    </row>
    <row r="606" spans="4:5">
      <c r="D606" s="32" t="str">
        <f t="shared" si="44"/>
        <v/>
      </c>
      <c r="E606" s="32" t="str">
        <f t="shared" si="45"/>
        <v/>
      </c>
    </row>
    <row r="607" spans="4:5">
      <c r="D607" s="32" t="str">
        <f t="shared" si="44"/>
        <v/>
      </c>
      <c r="E607" s="32" t="str">
        <f t="shared" si="45"/>
        <v/>
      </c>
    </row>
    <row r="608" spans="4:5">
      <c r="D608" s="32" t="str">
        <f t="shared" si="44"/>
        <v/>
      </c>
      <c r="E608" s="32" t="str">
        <f t="shared" si="45"/>
        <v/>
      </c>
    </row>
    <row r="609" spans="4:5">
      <c r="D609" s="32" t="str">
        <f t="shared" si="44"/>
        <v/>
      </c>
      <c r="E609" s="32" t="str">
        <f t="shared" si="45"/>
        <v/>
      </c>
    </row>
    <row r="610" spans="4:5">
      <c r="D610" s="32" t="str">
        <f t="shared" si="44"/>
        <v/>
      </c>
      <c r="E610" s="32" t="str">
        <f t="shared" si="45"/>
        <v/>
      </c>
    </row>
    <row r="611" spans="4:5">
      <c r="D611" s="32" t="str">
        <f t="shared" si="44"/>
        <v/>
      </c>
      <c r="E611" s="32" t="str">
        <f t="shared" si="45"/>
        <v/>
      </c>
    </row>
    <row r="612" spans="4:5">
      <c r="D612" s="32" t="str">
        <f t="shared" si="44"/>
        <v/>
      </c>
      <c r="E612" s="32" t="str">
        <f t="shared" si="45"/>
        <v/>
      </c>
    </row>
    <row r="613" spans="4:5">
      <c r="D613" s="32" t="str">
        <f t="shared" si="44"/>
        <v/>
      </c>
      <c r="E613" s="32" t="str">
        <f t="shared" si="45"/>
        <v/>
      </c>
    </row>
    <row r="614" spans="4:5">
      <c r="D614" s="32" t="str">
        <f t="shared" si="44"/>
        <v/>
      </c>
      <c r="E614" s="32" t="str">
        <f t="shared" si="45"/>
        <v/>
      </c>
    </row>
    <row r="615" spans="4:5">
      <c r="D615" s="32" t="str">
        <f t="shared" si="44"/>
        <v/>
      </c>
      <c r="E615" s="32" t="str">
        <f t="shared" si="45"/>
        <v/>
      </c>
    </row>
    <row r="616" spans="4:5">
      <c r="D616" s="32" t="str">
        <f t="shared" si="44"/>
        <v/>
      </c>
      <c r="E616" s="32" t="str">
        <f t="shared" si="45"/>
        <v/>
      </c>
    </row>
    <row r="617" spans="4:5">
      <c r="D617" s="32" t="str">
        <f t="shared" si="44"/>
        <v/>
      </c>
      <c r="E617" s="32" t="str">
        <f t="shared" si="45"/>
        <v/>
      </c>
    </row>
    <row r="618" spans="4:5">
      <c r="D618" s="32" t="str">
        <f t="shared" si="44"/>
        <v/>
      </c>
      <c r="E618" s="32" t="str">
        <f t="shared" si="45"/>
        <v/>
      </c>
    </row>
    <row r="619" spans="4:5">
      <c r="D619" s="32" t="str">
        <f t="shared" si="44"/>
        <v/>
      </c>
      <c r="E619" s="32" t="str">
        <f t="shared" si="45"/>
        <v/>
      </c>
    </row>
    <row r="620" spans="4:5">
      <c r="D620" s="32" t="str">
        <f t="shared" si="44"/>
        <v/>
      </c>
      <c r="E620" s="32" t="str">
        <f t="shared" si="45"/>
        <v/>
      </c>
    </row>
    <row r="621" spans="4:5">
      <c r="D621" s="32" t="str">
        <f t="shared" si="44"/>
        <v/>
      </c>
      <c r="E621" s="32" t="str">
        <f t="shared" si="45"/>
        <v/>
      </c>
    </row>
    <row r="622" spans="4:5">
      <c r="D622" s="32" t="str">
        <f t="shared" si="44"/>
        <v/>
      </c>
      <c r="E622" s="32" t="str">
        <f t="shared" si="45"/>
        <v/>
      </c>
    </row>
    <row r="623" spans="4:5">
      <c r="D623" s="32" t="str">
        <f t="shared" si="44"/>
        <v/>
      </c>
      <c r="E623" s="32" t="str">
        <f t="shared" si="45"/>
        <v/>
      </c>
    </row>
    <row r="624" spans="4:5">
      <c r="D624" s="32" t="str">
        <f t="shared" si="44"/>
        <v/>
      </c>
      <c r="E624" s="32" t="str">
        <f t="shared" si="45"/>
        <v/>
      </c>
    </row>
    <row r="625" spans="4:5">
      <c r="D625" s="32" t="str">
        <f t="shared" si="44"/>
        <v/>
      </c>
      <c r="E625" s="32" t="str">
        <f t="shared" si="45"/>
        <v/>
      </c>
    </row>
    <row r="626" spans="4:5">
      <c r="D626" s="32" t="str">
        <f t="shared" si="44"/>
        <v/>
      </c>
      <c r="E626" s="32" t="str">
        <f t="shared" si="45"/>
        <v/>
      </c>
    </row>
    <row r="627" spans="4:5">
      <c r="D627" s="32" t="str">
        <f t="shared" si="44"/>
        <v/>
      </c>
      <c r="E627" s="32" t="str">
        <f t="shared" si="45"/>
        <v/>
      </c>
    </row>
    <row r="628" spans="4:5">
      <c r="D628" s="32" t="str">
        <f t="shared" si="44"/>
        <v/>
      </c>
      <c r="E628" s="32" t="str">
        <f t="shared" si="45"/>
        <v/>
      </c>
    </row>
    <row r="629" spans="4:5">
      <c r="D629" s="32" t="str">
        <f t="shared" si="44"/>
        <v/>
      </c>
      <c r="E629" s="32" t="str">
        <f t="shared" si="45"/>
        <v/>
      </c>
    </row>
    <row r="630" spans="4:5">
      <c r="D630" s="32" t="str">
        <f t="shared" si="44"/>
        <v/>
      </c>
      <c r="E630" s="32" t="str">
        <f t="shared" si="45"/>
        <v/>
      </c>
    </row>
    <row r="631" spans="4:5">
      <c r="D631" s="32" t="str">
        <f t="shared" si="44"/>
        <v/>
      </c>
      <c r="E631" s="32" t="str">
        <f t="shared" si="45"/>
        <v/>
      </c>
    </row>
    <row r="632" spans="4:5">
      <c r="D632" s="32" t="str">
        <f t="shared" si="44"/>
        <v/>
      </c>
      <c r="E632" s="32" t="str">
        <f t="shared" si="45"/>
        <v/>
      </c>
    </row>
    <row r="633" spans="4:5">
      <c r="D633" s="32" t="str">
        <f t="shared" si="44"/>
        <v/>
      </c>
      <c r="E633" s="32" t="str">
        <f t="shared" si="45"/>
        <v/>
      </c>
    </row>
    <row r="634" spans="4:5">
      <c r="D634" s="32" t="str">
        <f t="shared" si="44"/>
        <v/>
      </c>
      <c r="E634" s="32" t="str">
        <f t="shared" si="45"/>
        <v/>
      </c>
    </row>
    <row r="635" spans="4:5">
      <c r="D635" s="32" t="str">
        <f t="shared" si="44"/>
        <v/>
      </c>
      <c r="E635" s="32" t="str">
        <f t="shared" si="45"/>
        <v/>
      </c>
    </row>
    <row r="636" spans="4:5">
      <c r="D636" s="32" t="str">
        <f t="shared" ref="D636:D699" si="46">IFERROR(VLOOKUP($C636,competitors,7,FALSE),"")</f>
        <v/>
      </c>
      <c r="E636" s="32" t="str">
        <f t="shared" ref="E636:E699" si="47">IFERROR(VLOOKUP($C636,competitors,8,FALSE),"")</f>
        <v/>
      </c>
    </row>
    <row r="637" spans="4:5">
      <c r="D637" s="32" t="str">
        <f t="shared" si="46"/>
        <v/>
      </c>
      <c r="E637" s="32" t="str">
        <f t="shared" si="47"/>
        <v/>
      </c>
    </row>
    <row r="638" spans="4:5">
      <c r="D638" s="32" t="str">
        <f t="shared" si="46"/>
        <v/>
      </c>
      <c r="E638" s="32" t="str">
        <f t="shared" si="47"/>
        <v/>
      </c>
    </row>
    <row r="639" spans="4:5">
      <c r="D639" s="32" t="str">
        <f t="shared" si="46"/>
        <v/>
      </c>
      <c r="E639" s="32" t="str">
        <f t="shared" si="47"/>
        <v/>
      </c>
    </row>
    <row r="640" spans="4:5">
      <c r="D640" s="32" t="str">
        <f t="shared" si="46"/>
        <v/>
      </c>
      <c r="E640" s="32" t="str">
        <f t="shared" si="47"/>
        <v/>
      </c>
    </row>
    <row r="641" spans="4:5">
      <c r="D641" s="32" t="str">
        <f t="shared" si="46"/>
        <v/>
      </c>
      <c r="E641" s="32" t="str">
        <f t="shared" si="47"/>
        <v/>
      </c>
    </row>
    <row r="642" spans="4:5">
      <c r="D642" s="32" t="str">
        <f t="shared" si="46"/>
        <v/>
      </c>
      <c r="E642" s="32" t="str">
        <f t="shared" si="47"/>
        <v/>
      </c>
    </row>
    <row r="643" spans="4:5">
      <c r="D643" s="32" t="str">
        <f t="shared" si="46"/>
        <v/>
      </c>
      <c r="E643" s="32" t="str">
        <f t="shared" si="47"/>
        <v/>
      </c>
    </row>
    <row r="644" spans="4:5">
      <c r="D644" s="32" t="str">
        <f t="shared" si="46"/>
        <v/>
      </c>
      <c r="E644" s="32" t="str">
        <f t="shared" si="47"/>
        <v/>
      </c>
    </row>
    <row r="645" spans="4:5">
      <c r="D645" s="32" t="str">
        <f t="shared" si="46"/>
        <v/>
      </c>
      <c r="E645" s="32" t="str">
        <f t="shared" si="47"/>
        <v/>
      </c>
    </row>
    <row r="646" spans="4:5">
      <c r="D646" s="32" t="str">
        <f t="shared" si="46"/>
        <v/>
      </c>
      <c r="E646" s="32" t="str">
        <f t="shared" si="47"/>
        <v/>
      </c>
    </row>
    <row r="647" spans="4:5">
      <c r="D647" s="32" t="str">
        <f t="shared" si="46"/>
        <v/>
      </c>
      <c r="E647" s="32" t="str">
        <f t="shared" si="47"/>
        <v/>
      </c>
    </row>
    <row r="648" spans="4:5">
      <c r="D648" s="32" t="str">
        <f t="shared" si="46"/>
        <v/>
      </c>
      <c r="E648" s="32" t="str">
        <f t="shared" si="47"/>
        <v/>
      </c>
    </row>
    <row r="649" spans="4:5">
      <c r="D649" s="32" t="str">
        <f t="shared" si="46"/>
        <v/>
      </c>
      <c r="E649" s="32" t="str">
        <f t="shared" si="47"/>
        <v/>
      </c>
    </row>
    <row r="650" spans="4:5">
      <c r="D650" s="32" t="str">
        <f t="shared" si="46"/>
        <v/>
      </c>
      <c r="E650" s="32" t="str">
        <f t="shared" si="47"/>
        <v/>
      </c>
    </row>
    <row r="651" spans="4:5">
      <c r="D651" s="32" t="str">
        <f t="shared" si="46"/>
        <v/>
      </c>
      <c r="E651" s="32" t="str">
        <f t="shared" si="47"/>
        <v/>
      </c>
    </row>
    <row r="652" spans="4:5">
      <c r="D652" s="32" t="str">
        <f t="shared" si="46"/>
        <v/>
      </c>
      <c r="E652" s="32" t="str">
        <f t="shared" si="47"/>
        <v/>
      </c>
    </row>
    <row r="653" spans="4:5">
      <c r="D653" s="32" t="str">
        <f t="shared" si="46"/>
        <v/>
      </c>
      <c r="E653" s="32" t="str">
        <f t="shared" si="47"/>
        <v/>
      </c>
    </row>
    <row r="654" spans="4:5">
      <c r="D654" s="32" t="str">
        <f t="shared" si="46"/>
        <v/>
      </c>
      <c r="E654" s="32" t="str">
        <f t="shared" si="47"/>
        <v/>
      </c>
    </row>
    <row r="655" spans="4:5">
      <c r="D655" s="32" t="str">
        <f t="shared" si="46"/>
        <v/>
      </c>
      <c r="E655" s="32" t="str">
        <f t="shared" si="47"/>
        <v/>
      </c>
    </row>
    <row r="656" spans="4:5">
      <c r="D656" s="32" t="str">
        <f t="shared" si="46"/>
        <v/>
      </c>
      <c r="E656" s="32" t="str">
        <f t="shared" si="47"/>
        <v/>
      </c>
    </row>
    <row r="657" spans="4:5">
      <c r="D657" s="32" t="str">
        <f t="shared" si="46"/>
        <v/>
      </c>
      <c r="E657" s="32" t="str">
        <f t="shared" si="47"/>
        <v/>
      </c>
    </row>
    <row r="658" spans="4:5">
      <c r="D658" s="32" t="str">
        <f t="shared" si="46"/>
        <v/>
      </c>
      <c r="E658" s="32" t="str">
        <f t="shared" si="47"/>
        <v/>
      </c>
    </row>
    <row r="659" spans="4:5">
      <c r="D659" s="32" t="str">
        <f t="shared" si="46"/>
        <v/>
      </c>
      <c r="E659" s="32" t="str">
        <f t="shared" si="47"/>
        <v/>
      </c>
    </row>
    <row r="660" spans="4:5">
      <c r="D660" s="32" t="str">
        <f t="shared" si="46"/>
        <v/>
      </c>
      <c r="E660" s="32" t="str">
        <f t="shared" si="47"/>
        <v/>
      </c>
    </row>
    <row r="661" spans="4:5">
      <c r="D661" s="32" t="str">
        <f t="shared" si="46"/>
        <v/>
      </c>
      <c r="E661" s="32" t="str">
        <f t="shared" si="47"/>
        <v/>
      </c>
    </row>
    <row r="662" spans="4:5">
      <c r="D662" s="32" t="str">
        <f t="shared" si="46"/>
        <v/>
      </c>
      <c r="E662" s="32" t="str">
        <f t="shared" si="47"/>
        <v/>
      </c>
    </row>
    <row r="663" spans="4:5">
      <c r="D663" s="32" t="str">
        <f t="shared" si="46"/>
        <v/>
      </c>
      <c r="E663" s="32" t="str">
        <f t="shared" si="47"/>
        <v/>
      </c>
    </row>
    <row r="664" spans="4:5">
      <c r="D664" s="32" t="str">
        <f t="shared" si="46"/>
        <v/>
      </c>
      <c r="E664" s="32" t="str">
        <f t="shared" si="47"/>
        <v/>
      </c>
    </row>
    <row r="665" spans="4:5">
      <c r="D665" s="32" t="str">
        <f t="shared" si="46"/>
        <v/>
      </c>
      <c r="E665" s="32" t="str">
        <f t="shared" si="47"/>
        <v/>
      </c>
    </row>
    <row r="666" spans="4:5">
      <c r="D666" s="32" t="str">
        <f t="shared" si="46"/>
        <v/>
      </c>
      <c r="E666" s="32" t="str">
        <f t="shared" si="47"/>
        <v/>
      </c>
    </row>
    <row r="667" spans="4:5">
      <c r="D667" s="32" t="str">
        <f t="shared" si="46"/>
        <v/>
      </c>
      <c r="E667" s="32" t="str">
        <f t="shared" si="47"/>
        <v/>
      </c>
    </row>
    <row r="668" spans="4:5">
      <c r="D668" s="32" t="str">
        <f t="shared" si="46"/>
        <v/>
      </c>
      <c r="E668" s="32" t="str">
        <f t="shared" si="47"/>
        <v/>
      </c>
    </row>
    <row r="669" spans="4:5">
      <c r="D669" s="32" t="str">
        <f t="shared" si="46"/>
        <v/>
      </c>
      <c r="E669" s="32" t="str">
        <f t="shared" si="47"/>
        <v/>
      </c>
    </row>
    <row r="670" spans="4:5">
      <c r="D670" s="32" t="str">
        <f t="shared" si="46"/>
        <v/>
      </c>
      <c r="E670" s="32" t="str">
        <f t="shared" si="47"/>
        <v/>
      </c>
    </row>
    <row r="671" spans="4:5">
      <c r="D671" s="32" t="str">
        <f t="shared" si="46"/>
        <v/>
      </c>
      <c r="E671" s="32" t="str">
        <f t="shared" si="47"/>
        <v/>
      </c>
    </row>
    <row r="672" spans="4:5">
      <c r="D672" s="32" t="str">
        <f t="shared" si="46"/>
        <v/>
      </c>
      <c r="E672" s="32" t="str">
        <f t="shared" si="47"/>
        <v/>
      </c>
    </row>
    <row r="673" spans="4:5">
      <c r="D673" s="32" t="str">
        <f t="shared" si="46"/>
        <v/>
      </c>
      <c r="E673" s="32" t="str">
        <f t="shared" si="47"/>
        <v/>
      </c>
    </row>
    <row r="674" spans="4:5">
      <c r="D674" s="32" t="str">
        <f t="shared" si="46"/>
        <v/>
      </c>
      <c r="E674" s="32" t="str">
        <f t="shared" si="47"/>
        <v/>
      </c>
    </row>
    <row r="675" spans="4:5">
      <c r="D675" s="32" t="str">
        <f t="shared" si="46"/>
        <v/>
      </c>
      <c r="E675" s="32" t="str">
        <f t="shared" si="47"/>
        <v/>
      </c>
    </row>
    <row r="676" spans="4:5">
      <c r="D676" s="32" t="str">
        <f t="shared" si="46"/>
        <v/>
      </c>
      <c r="E676" s="32" t="str">
        <f t="shared" si="47"/>
        <v/>
      </c>
    </row>
    <row r="677" spans="4:5">
      <c r="D677" s="32" t="str">
        <f t="shared" si="46"/>
        <v/>
      </c>
      <c r="E677" s="32" t="str">
        <f t="shared" si="47"/>
        <v/>
      </c>
    </row>
    <row r="678" spans="4:5">
      <c r="D678" s="32" t="str">
        <f t="shared" si="46"/>
        <v/>
      </c>
      <c r="E678" s="32" t="str">
        <f t="shared" si="47"/>
        <v/>
      </c>
    </row>
    <row r="679" spans="4:5">
      <c r="D679" s="32" t="str">
        <f t="shared" si="46"/>
        <v/>
      </c>
      <c r="E679" s="32" t="str">
        <f t="shared" si="47"/>
        <v/>
      </c>
    </row>
    <row r="680" spans="4:5">
      <c r="D680" s="32" t="str">
        <f t="shared" si="46"/>
        <v/>
      </c>
      <c r="E680" s="32" t="str">
        <f t="shared" si="47"/>
        <v/>
      </c>
    </row>
    <row r="681" spans="4:5">
      <c r="D681" s="32" t="str">
        <f t="shared" si="46"/>
        <v/>
      </c>
      <c r="E681" s="32" t="str">
        <f t="shared" si="47"/>
        <v/>
      </c>
    </row>
    <row r="682" spans="4:5">
      <c r="D682" s="32" t="str">
        <f t="shared" si="46"/>
        <v/>
      </c>
      <c r="E682" s="32" t="str">
        <f t="shared" si="47"/>
        <v/>
      </c>
    </row>
    <row r="683" spans="4:5">
      <c r="D683" s="32" t="str">
        <f t="shared" si="46"/>
        <v/>
      </c>
      <c r="E683" s="32" t="str">
        <f t="shared" si="47"/>
        <v/>
      </c>
    </row>
    <row r="684" spans="4:5">
      <c r="D684" s="32" t="str">
        <f t="shared" si="46"/>
        <v/>
      </c>
      <c r="E684" s="32" t="str">
        <f t="shared" si="47"/>
        <v/>
      </c>
    </row>
    <row r="685" spans="4:5">
      <c r="D685" s="32" t="str">
        <f t="shared" si="46"/>
        <v/>
      </c>
      <c r="E685" s="32" t="str">
        <f t="shared" si="47"/>
        <v/>
      </c>
    </row>
    <row r="686" spans="4:5">
      <c r="D686" s="32" t="str">
        <f t="shared" si="46"/>
        <v/>
      </c>
      <c r="E686" s="32" t="str">
        <f t="shared" si="47"/>
        <v/>
      </c>
    </row>
    <row r="687" spans="4:5">
      <c r="D687" s="32" t="str">
        <f t="shared" si="46"/>
        <v/>
      </c>
      <c r="E687" s="32" t="str">
        <f t="shared" si="47"/>
        <v/>
      </c>
    </row>
    <row r="688" spans="4:5">
      <c r="D688" s="32" t="str">
        <f t="shared" si="46"/>
        <v/>
      </c>
      <c r="E688" s="32" t="str">
        <f t="shared" si="47"/>
        <v/>
      </c>
    </row>
    <row r="689" spans="4:5">
      <c r="D689" s="32" t="str">
        <f t="shared" si="46"/>
        <v/>
      </c>
      <c r="E689" s="32" t="str">
        <f t="shared" si="47"/>
        <v/>
      </c>
    </row>
    <row r="690" spans="4:5">
      <c r="D690" s="32" t="str">
        <f t="shared" si="46"/>
        <v/>
      </c>
      <c r="E690" s="32" t="str">
        <f t="shared" si="47"/>
        <v/>
      </c>
    </row>
    <row r="691" spans="4:5">
      <c r="D691" s="32" t="str">
        <f t="shared" si="46"/>
        <v/>
      </c>
      <c r="E691" s="32" t="str">
        <f t="shared" si="47"/>
        <v/>
      </c>
    </row>
    <row r="692" spans="4:5">
      <c r="D692" s="32" t="str">
        <f t="shared" si="46"/>
        <v/>
      </c>
      <c r="E692" s="32" t="str">
        <f t="shared" si="47"/>
        <v/>
      </c>
    </row>
    <row r="693" spans="4:5">
      <c r="D693" s="32" t="str">
        <f t="shared" si="46"/>
        <v/>
      </c>
      <c r="E693" s="32" t="str">
        <f t="shared" si="47"/>
        <v/>
      </c>
    </row>
    <row r="694" spans="4:5">
      <c r="D694" s="32" t="str">
        <f t="shared" si="46"/>
        <v/>
      </c>
      <c r="E694" s="32" t="str">
        <f t="shared" si="47"/>
        <v/>
      </c>
    </row>
    <row r="695" spans="4:5">
      <c r="D695" s="32" t="str">
        <f t="shared" si="46"/>
        <v/>
      </c>
      <c r="E695" s="32" t="str">
        <f t="shared" si="47"/>
        <v/>
      </c>
    </row>
    <row r="696" spans="4:5">
      <c r="D696" s="32" t="str">
        <f t="shared" si="46"/>
        <v/>
      </c>
      <c r="E696" s="32" t="str">
        <f t="shared" si="47"/>
        <v/>
      </c>
    </row>
    <row r="697" spans="4:5">
      <c r="D697" s="32" t="str">
        <f t="shared" si="46"/>
        <v/>
      </c>
      <c r="E697" s="32" t="str">
        <f t="shared" si="47"/>
        <v/>
      </c>
    </row>
    <row r="698" spans="4:5">
      <c r="D698" s="32" t="str">
        <f t="shared" si="46"/>
        <v/>
      </c>
      <c r="E698" s="32" t="str">
        <f t="shared" si="47"/>
        <v/>
      </c>
    </row>
    <row r="699" spans="4:5">
      <c r="D699" s="32" t="str">
        <f t="shared" si="46"/>
        <v/>
      </c>
      <c r="E699" s="32" t="str">
        <f t="shared" si="47"/>
        <v/>
      </c>
    </row>
    <row r="700" spans="4:5">
      <c r="D700" s="32" t="str">
        <f t="shared" ref="D700:D763" si="48">IFERROR(VLOOKUP($C700,competitors,7,FALSE),"")</f>
        <v/>
      </c>
      <c r="E700" s="32" t="str">
        <f t="shared" ref="E700:E763" si="49">IFERROR(VLOOKUP($C700,competitors,8,FALSE),"")</f>
        <v/>
      </c>
    </row>
    <row r="701" spans="4:5">
      <c r="D701" s="32" t="str">
        <f t="shared" si="48"/>
        <v/>
      </c>
      <c r="E701" s="32" t="str">
        <f t="shared" si="49"/>
        <v/>
      </c>
    </row>
    <row r="702" spans="4:5">
      <c r="D702" s="32" t="str">
        <f t="shared" si="48"/>
        <v/>
      </c>
      <c r="E702" s="32" t="str">
        <f t="shared" si="49"/>
        <v/>
      </c>
    </row>
    <row r="703" spans="4:5">
      <c r="D703" s="32" t="str">
        <f t="shared" si="48"/>
        <v/>
      </c>
      <c r="E703" s="32" t="str">
        <f t="shared" si="49"/>
        <v/>
      </c>
    </row>
    <row r="704" spans="4:5">
      <c r="D704" s="32" t="str">
        <f t="shared" si="48"/>
        <v/>
      </c>
      <c r="E704" s="32" t="str">
        <f t="shared" si="49"/>
        <v/>
      </c>
    </row>
    <row r="705" spans="4:5">
      <c r="D705" s="32" t="str">
        <f t="shared" si="48"/>
        <v/>
      </c>
      <c r="E705" s="32" t="str">
        <f t="shared" si="49"/>
        <v/>
      </c>
    </row>
    <row r="706" spans="4:5">
      <c r="D706" s="32" t="str">
        <f t="shared" si="48"/>
        <v/>
      </c>
      <c r="E706" s="32" t="str">
        <f t="shared" si="49"/>
        <v/>
      </c>
    </row>
    <row r="707" spans="4:5">
      <c r="D707" s="32" t="str">
        <f t="shared" si="48"/>
        <v/>
      </c>
      <c r="E707" s="32" t="str">
        <f t="shared" si="49"/>
        <v/>
      </c>
    </row>
    <row r="708" spans="4:5">
      <c r="D708" s="32" t="str">
        <f t="shared" si="48"/>
        <v/>
      </c>
      <c r="E708" s="32" t="str">
        <f t="shared" si="49"/>
        <v/>
      </c>
    </row>
    <row r="709" spans="4:5">
      <c r="D709" s="32" t="str">
        <f t="shared" si="48"/>
        <v/>
      </c>
      <c r="E709" s="32" t="str">
        <f t="shared" si="49"/>
        <v/>
      </c>
    </row>
    <row r="710" spans="4:5">
      <c r="D710" s="32" t="str">
        <f t="shared" si="48"/>
        <v/>
      </c>
      <c r="E710" s="32" t="str">
        <f t="shared" si="49"/>
        <v/>
      </c>
    </row>
    <row r="711" spans="4:5">
      <c r="D711" s="32" t="str">
        <f t="shared" si="48"/>
        <v/>
      </c>
      <c r="E711" s="32" t="str">
        <f t="shared" si="49"/>
        <v/>
      </c>
    </row>
    <row r="712" spans="4:5">
      <c r="D712" s="32" t="str">
        <f t="shared" si="48"/>
        <v/>
      </c>
      <c r="E712" s="32" t="str">
        <f t="shared" si="49"/>
        <v/>
      </c>
    </row>
    <row r="713" spans="4:5">
      <c r="D713" s="32" t="str">
        <f t="shared" si="48"/>
        <v/>
      </c>
      <c r="E713" s="32" t="str">
        <f t="shared" si="49"/>
        <v/>
      </c>
    </row>
    <row r="714" spans="4:5">
      <c r="D714" s="32" t="str">
        <f t="shared" si="48"/>
        <v/>
      </c>
      <c r="E714" s="32" t="str">
        <f t="shared" si="49"/>
        <v/>
      </c>
    </row>
    <row r="715" spans="4:5">
      <c r="D715" s="32" t="str">
        <f t="shared" si="48"/>
        <v/>
      </c>
      <c r="E715" s="32" t="str">
        <f t="shared" si="49"/>
        <v/>
      </c>
    </row>
    <row r="716" spans="4:5">
      <c r="D716" s="32" t="str">
        <f t="shared" si="48"/>
        <v/>
      </c>
      <c r="E716" s="32" t="str">
        <f t="shared" si="49"/>
        <v/>
      </c>
    </row>
    <row r="717" spans="4:5">
      <c r="D717" s="32" t="str">
        <f t="shared" si="48"/>
        <v/>
      </c>
      <c r="E717" s="32" t="str">
        <f t="shared" si="49"/>
        <v/>
      </c>
    </row>
    <row r="718" spans="4:5">
      <c r="D718" s="32" t="str">
        <f t="shared" si="48"/>
        <v/>
      </c>
      <c r="E718" s="32" t="str">
        <f t="shared" si="49"/>
        <v/>
      </c>
    </row>
    <row r="719" spans="4:5">
      <c r="D719" s="32" t="str">
        <f t="shared" si="48"/>
        <v/>
      </c>
      <c r="E719" s="32" t="str">
        <f t="shared" si="49"/>
        <v/>
      </c>
    </row>
    <row r="720" spans="4:5">
      <c r="D720" s="32" t="str">
        <f t="shared" si="48"/>
        <v/>
      </c>
      <c r="E720" s="32" t="str">
        <f t="shared" si="49"/>
        <v/>
      </c>
    </row>
    <row r="721" spans="4:5">
      <c r="D721" s="32" t="str">
        <f t="shared" si="48"/>
        <v/>
      </c>
      <c r="E721" s="32" t="str">
        <f t="shared" si="49"/>
        <v/>
      </c>
    </row>
    <row r="722" spans="4:5">
      <c r="D722" s="32" t="str">
        <f t="shared" si="48"/>
        <v/>
      </c>
      <c r="E722" s="32" t="str">
        <f t="shared" si="49"/>
        <v/>
      </c>
    </row>
    <row r="723" spans="4:5">
      <c r="D723" s="32" t="str">
        <f t="shared" si="48"/>
        <v/>
      </c>
      <c r="E723" s="32" t="str">
        <f t="shared" si="49"/>
        <v/>
      </c>
    </row>
    <row r="724" spans="4:5">
      <c r="D724" s="32" t="str">
        <f t="shared" si="48"/>
        <v/>
      </c>
      <c r="E724" s="32" t="str">
        <f t="shared" si="49"/>
        <v/>
      </c>
    </row>
    <row r="725" spans="4:5">
      <c r="D725" s="32" t="str">
        <f t="shared" si="48"/>
        <v/>
      </c>
      <c r="E725" s="32" t="str">
        <f t="shared" si="49"/>
        <v/>
      </c>
    </row>
    <row r="726" spans="4:5">
      <c r="D726" s="32" t="str">
        <f t="shared" si="48"/>
        <v/>
      </c>
      <c r="E726" s="32" t="str">
        <f t="shared" si="49"/>
        <v/>
      </c>
    </row>
    <row r="727" spans="4:5">
      <c r="D727" s="32" t="str">
        <f t="shared" si="48"/>
        <v/>
      </c>
      <c r="E727" s="32" t="str">
        <f t="shared" si="49"/>
        <v/>
      </c>
    </row>
    <row r="728" spans="4:5">
      <c r="D728" s="32" t="str">
        <f t="shared" si="48"/>
        <v/>
      </c>
      <c r="E728" s="32" t="str">
        <f t="shared" si="49"/>
        <v/>
      </c>
    </row>
    <row r="729" spans="4:5">
      <c r="D729" s="32" t="str">
        <f t="shared" si="48"/>
        <v/>
      </c>
      <c r="E729" s="32" t="str">
        <f t="shared" si="49"/>
        <v/>
      </c>
    </row>
    <row r="730" spans="4:5">
      <c r="D730" s="32" t="str">
        <f t="shared" si="48"/>
        <v/>
      </c>
      <c r="E730" s="32" t="str">
        <f t="shared" si="49"/>
        <v/>
      </c>
    </row>
    <row r="731" spans="4:5">
      <c r="D731" s="32" t="str">
        <f t="shared" si="48"/>
        <v/>
      </c>
      <c r="E731" s="32" t="str">
        <f t="shared" si="49"/>
        <v/>
      </c>
    </row>
    <row r="732" spans="4:5">
      <c r="D732" s="32" t="str">
        <f t="shared" si="48"/>
        <v/>
      </c>
      <c r="E732" s="32" t="str">
        <f t="shared" si="49"/>
        <v/>
      </c>
    </row>
    <row r="733" spans="4:5">
      <c r="D733" s="32" t="str">
        <f t="shared" si="48"/>
        <v/>
      </c>
      <c r="E733" s="32" t="str">
        <f t="shared" si="49"/>
        <v/>
      </c>
    </row>
    <row r="734" spans="4:5">
      <c r="D734" s="32" t="str">
        <f t="shared" si="48"/>
        <v/>
      </c>
      <c r="E734" s="32" t="str">
        <f t="shared" si="49"/>
        <v/>
      </c>
    </row>
    <row r="735" spans="4:5">
      <c r="D735" s="32" t="str">
        <f t="shared" si="48"/>
        <v/>
      </c>
      <c r="E735" s="32" t="str">
        <f t="shared" si="49"/>
        <v/>
      </c>
    </row>
    <row r="736" spans="4:5">
      <c r="D736" s="32" t="str">
        <f t="shared" si="48"/>
        <v/>
      </c>
      <c r="E736" s="32" t="str">
        <f t="shared" si="49"/>
        <v/>
      </c>
    </row>
    <row r="737" spans="4:5">
      <c r="D737" s="32" t="str">
        <f t="shared" si="48"/>
        <v/>
      </c>
      <c r="E737" s="32" t="str">
        <f t="shared" si="49"/>
        <v/>
      </c>
    </row>
    <row r="738" spans="4:5">
      <c r="D738" s="32" t="str">
        <f t="shared" si="48"/>
        <v/>
      </c>
      <c r="E738" s="32" t="str">
        <f t="shared" si="49"/>
        <v/>
      </c>
    </row>
    <row r="739" spans="4:5">
      <c r="D739" s="32" t="str">
        <f t="shared" si="48"/>
        <v/>
      </c>
      <c r="E739" s="32" t="str">
        <f t="shared" si="49"/>
        <v/>
      </c>
    </row>
    <row r="740" spans="4:5">
      <c r="D740" s="32" t="str">
        <f t="shared" si="48"/>
        <v/>
      </c>
      <c r="E740" s="32" t="str">
        <f t="shared" si="49"/>
        <v/>
      </c>
    </row>
    <row r="741" spans="4:5">
      <c r="D741" s="32" t="str">
        <f t="shared" si="48"/>
        <v/>
      </c>
      <c r="E741" s="32" t="str">
        <f t="shared" si="49"/>
        <v/>
      </c>
    </row>
    <row r="742" spans="4:5">
      <c r="D742" s="32" t="str">
        <f t="shared" si="48"/>
        <v/>
      </c>
      <c r="E742" s="32" t="str">
        <f t="shared" si="49"/>
        <v/>
      </c>
    </row>
    <row r="743" spans="4:5">
      <c r="D743" s="32" t="str">
        <f t="shared" si="48"/>
        <v/>
      </c>
      <c r="E743" s="32" t="str">
        <f t="shared" si="49"/>
        <v/>
      </c>
    </row>
    <row r="744" spans="4:5">
      <c r="D744" s="32" t="str">
        <f t="shared" si="48"/>
        <v/>
      </c>
      <c r="E744" s="32" t="str">
        <f t="shared" si="49"/>
        <v/>
      </c>
    </row>
    <row r="745" spans="4:5">
      <c r="D745" s="32" t="str">
        <f t="shared" si="48"/>
        <v/>
      </c>
      <c r="E745" s="32" t="str">
        <f t="shared" si="49"/>
        <v/>
      </c>
    </row>
    <row r="746" spans="4:5">
      <c r="D746" s="32" t="str">
        <f t="shared" si="48"/>
        <v/>
      </c>
      <c r="E746" s="32" t="str">
        <f t="shared" si="49"/>
        <v/>
      </c>
    </row>
    <row r="747" spans="4:5">
      <c r="D747" s="32" t="str">
        <f t="shared" si="48"/>
        <v/>
      </c>
      <c r="E747" s="32" t="str">
        <f t="shared" si="49"/>
        <v/>
      </c>
    </row>
    <row r="748" spans="4:5">
      <c r="D748" s="32" t="str">
        <f t="shared" si="48"/>
        <v/>
      </c>
      <c r="E748" s="32" t="str">
        <f t="shared" si="49"/>
        <v/>
      </c>
    </row>
    <row r="749" spans="4:5">
      <c r="D749" s="32" t="str">
        <f t="shared" si="48"/>
        <v/>
      </c>
      <c r="E749" s="32" t="str">
        <f t="shared" si="49"/>
        <v/>
      </c>
    </row>
    <row r="750" spans="4:5">
      <c r="D750" s="32" t="str">
        <f t="shared" si="48"/>
        <v/>
      </c>
      <c r="E750" s="32" t="str">
        <f t="shared" si="49"/>
        <v/>
      </c>
    </row>
    <row r="751" spans="4:5">
      <c r="D751" s="32" t="str">
        <f t="shared" si="48"/>
        <v/>
      </c>
      <c r="E751" s="32" t="str">
        <f t="shared" si="49"/>
        <v/>
      </c>
    </row>
    <row r="752" spans="4:5">
      <c r="D752" s="32" t="str">
        <f t="shared" si="48"/>
        <v/>
      </c>
      <c r="E752" s="32" t="str">
        <f t="shared" si="49"/>
        <v/>
      </c>
    </row>
    <row r="753" spans="4:5">
      <c r="D753" s="32" t="str">
        <f t="shared" si="48"/>
        <v/>
      </c>
      <c r="E753" s="32" t="str">
        <f t="shared" si="49"/>
        <v/>
      </c>
    </row>
    <row r="754" spans="4:5">
      <c r="D754" s="32" t="str">
        <f t="shared" si="48"/>
        <v/>
      </c>
      <c r="E754" s="32" t="str">
        <f t="shared" si="49"/>
        <v/>
      </c>
    </row>
    <row r="755" spans="4:5">
      <c r="D755" s="32" t="str">
        <f t="shared" si="48"/>
        <v/>
      </c>
      <c r="E755" s="32" t="str">
        <f t="shared" si="49"/>
        <v/>
      </c>
    </row>
    <row r="756" spans="4:5">
      <c r="D756" s="32" t="str">
        <f t="shared" si="48"/>
        <v/>
      </c>
      <c r="E756" s="32" t="str">
        <f t="shared" si="49"/>
        <v/>
      </c>
    </row>
    <row r="757" spans="4:5">
      <c r="D757" s="32" t="str">
        <f t="shared" si="48"/>
        <v/>
      </c>
      <c r="E757" s="32" t="str">
        <f t="shared" si="49"/>
        <v/>
      </c>
    </row>
    <row r="758" spans="4:5">
      <c r="D758" s="32" t="str">
        <f t="shared" si="48"/>
        <v/>
      </c>
      <c r="E758" s="32" t="str">
        <f t="shared" si="49"/>
        <v/>
      </c>
    </row>
    <row r="759" spans="4:5">
      <c r="D759" s="32" t="str">
        <f t="shared" si="48"/>
        <v/>
      </c>
      <c r="E759" s="32" t="str">
        <f t="shared" si="49"/>
        <v/>
      </c>
    </row>
    <row r="760" spans="4:5">
      <c r="D760" s="32" t="str">
        <f t="shared" si="48"/>
        <v/>
      </c>
      <c r="E760" s="32" t="str">
        <f t="shared" si="49"/>
        <v/>
      </c>
    </row>
    <row r="761" spans="4:5">
      <c r="D761" s="32" t="str">
        <f t="shared" si="48"/>
        <v/>
      </c>
      <c r="E761" s="32" t="str">
        <f t="shared" si="49"/>
        <v/>
      </c>
    </row>
    <row r="762" spans="4:5">
      <c r="D762" s="32" t="str">
        <f t="shared" si="48"/>
        <v/>
      </c>
      <c r="E762" s="32" t="str">
        <f t="shared" si="49"/>
        <v/>
      </c>
    </row>
    <row r="763" spans="4:5">
      <c r="D763" s="32" t="str">
        <f t="shared" si="48"/>
        <v/>
      </c>
      <c r="E763" s="32" t="str">
        <f t="shared" si="49"/>
        <v/>
      </c>
    </row>
    <row r="764" spans="4:5">
      <c r="D764" s="32" t="str">
        <f t="shared" ref="D764:D827" si="50">IFERROR(VLOOKUP($C764,competitors,7,FALSE),"")</f>
        <v/>
      </c>
      <c r="E764" s="32" t="str">
        <f t="shared" ref="E764:E827" si="51">IFERROR(VLOOKUP($C764,competitors,8,FALSE),"")</f>
        <v/>
      </c>
    </row>
    <row r="765" spans="4:5">
      <c r="D765" s="32" t="str">
        <f t="shared" si="50"/>
        <v/>
      </c>
      <c r="E765" s="32" t="str">
        <f t="shared" si="51"/>
        <v/>
      </c>
    </row>
    <row r="766" spans="4:5">
      <c r="D766" s="32" t="str">
        <f t="shared" si="50"/>
        <v/>
      </c>
      <c r="E766" s="32" t="str">
        <f t="shared" si="51"/>
        <v/>
      </c>
    </row>
    <row r="767" spans="4:5">
      <c r="D767" s="32" t="str">
        <f t="shared" si="50"/>
        <v/>
      </c>
      <c r="E767" s="32" t="str">
        <f t="shared" si="51"/>
        <v/>
      </c>
    </row>
    <row r="768" spans="4:5">
      <c r="D768" s="32" t="str">
        <f t="shared" si="50"/>
        <v/>
      </c>
      <c r="E768" s="32" t="str">
        <f t="shared" si="51"/>
        <v/>
      </c>
    </row>
    <row r="769" spans="4:5">
      <c r="D769" s="32" t="str">
        <f t="shared" si="50"/>
        <v/>
      </c>
      <c r="E769" s="32" t="str">
        <f t="shared" si="51"/>
        <v/>
      </c>
    </row>
    <row r="770" spans="4:5">
      <c r="D770" s="32" t="str">
        <f t="shared" si="50"/>
        <v/>
      </c>
      <c r="E770" s="32" t="str">
        <f t="shared" si="51"/>
        <v/>
      </c>
    </row>
    <row r="771" spans="4:5">
      <c r="D771" s="32" t="str">
        <f t="shared" si="50"/>
        <v/>
      </c>
      <c r="E771" s="32" t="str">
        <f t="shared" si="51"/>
        <v/>
      </c>
    </row>
    <row r="772" spans="4:5">
      <c r="D772" s="32" t="str">
        <f t="shared" si="50"/>
        <v/>
      </c>
      <c r="E772" s="32" t="str">
        <f t="shared" si="51"/>
        <v/>
      </c>
    </row>
    <row r="773" spans="4:5">
      <c r="D773" s="32" t="str">
        <f t="shared" si="50"/>
        <v/>
      </c>
      <c r="E773" s="32" t="str">
        <f t="shared" si="51"/>
        <v/>
      </c>
    </row>
    <row r="774" spans="4:5">
      <c r="D774" s="32" t="str">
        <f t="shared" si="50"/>
        <v/>
      </c>
      <c r="E774" s="32" t="str">
        <f t="shared" si="51"/>
        <v/>
      </c>
    </row>
    <row r="775" spans="4:5">
      <c r="D775" s="32" t="str">
        <f t="shared" si="50"/>
        <v/>
      </c>
      <c r="E775" s="32" t="str">
        <f t="shared" si="51"/>
        <v/>
      </c>
    </row>
    <row r="776" spans="4:5">
      <c r="D776" s="32" t="str">
        <f t="shared" si="50"/>
        <v/>
      </c>
      <c r="E776" s="32" t="str">
        <f t="shared" si="51"/>
        <v/>
      </c>
    </row>
    <row r="777" spans="4:5">
      <c r="D777" s="32" t="str">
        <f t="shared" si="50"/>
        <v/>
      </c>
      <c r="E777" s="32" t="str">
        <f t="shared" si="51"/>
        <v/>
      </c>
    </row>
    <row r="778" spans="4:5">
      <c r="D778" s="32" t="str">
        <f t="shared" si="50"/>
        <v/>
      </c>
      <c r="E778" s="32" t="str">
        <f t="shared" si="51"/>
        <v/>
      </c>
    </row>
    <row r="779" spans="4:5">
      <c r="D779" s="32" t="str">
        <f t="shared" si="50"/>
        <v/>
      </c>
      <c r="E779" s="32" t="str">
        <f t="shared" si="51"/>
        <v/>
      </c>
    </row>
    <row r="780" spans="4:5">
      <c r="D780" s="32" t="str">
        <f t="shared" si="50"/>
        <v/>
      </c>
      <c r="E780" s="32" t="str">
        <f t="shared" si="51"/>
        <v/>
      </c>
    </row>
    <row r="781" spans="4:5">
      <c r="D781" s="32" t="str">
        <f t="shared" si="50"/>
        <v/>
      </c>
      <c r="E781" s="32" t="str">
        <f t="shared" si="51"/>
        <v/>
      </c>
    </row>
    <row r="782" spans="4:5">
      <c r="D782" s="32" t="str">
        <f t="shared" si="50"/>
        <v/>
      </c>
      <c r="E782" s="32" t="str">
        <f t="shared" si="51"/>
        <v/>
      </c>
    </row>
    <row r="783" spans="4:5">
      <c r="D783" s="32" t="str">
        <f t="shared" si="50"/>
        <v/>
      </c>
      <c r="E783" s="32" t="str">
        <f t="shared" si="51"/>
        <v/>
      </c>
    </row>
    <row r="784" spans="4:5">
      <c r="D784" s="32" t="str">
        <f t="shared" si="50"/>
        <v/>
      </c>
      <c r="E784" s="32" t="str">
        <f t="shared" si="51"/>
        <v/>
      </c>
    </row>
    <row r="785" spans="4:5">
      <c r="D785" s="32" t="str">
        <f t="shared" si="50"/>
        <v/>
      </c>
      <c r="E785" s="32" t="str">
        <f t="shared" si="51"/>
        <v/>
      </c>
    </row>
    <row r="786" spans="4:5">
      <c r="D786" s="32" t="str">
        <f t="shared" si="50"/>
        <v/>
      </c>
      <c r="E786" s="32" t="str">
        <f t="shared" si="51"/>
        <v/>
      </c>
    </row>
    <row r="787" spans="4:5">
      <c r="D787" s="32" t="str">
        <f t="shared" si="50"/>
        <v/>
      </c>
      <c r="E787" s="32" t="str">
        <f t="shared" si="51"/>
        <v/>
      </c>
    </row>
    <row r="788" spans="4:5">
      <c r="D788" s="32" t="str">
        <f t="shared" si="50"/>
        <v/>
      </c>
      <c r="E788" s="32" t="str">
        <f t="shared" si="51"/>
        <v/>
      </c>
    </row>
    <row r="789" spans="4:5">
      <c r="D789" s="32" t="str">
        <f t="shared" si="50"/>
        <v/>
      </c>
      <c r="E789" s="32" t="str">
        <f t="shared" si="51"/>
        <v/>
      </c>
    </row>
    <row r="790" spans="4:5">
      <c r="D790" s="32" t="str">
        <f t="shared" si="50"/>
        <v/>
      </c>
      <c r="E790" s="32" t="str">
        <f t="shared" si="51"/>
        <v/>
      </c>
    </row>
    <row r="791" spans="4:5">
      <c r="D791" s="32" t="str">
        <f t="shared" si="50"/>
        <v/>
      </c>
      <c r="E791" s="32" t="str">
        <f t="shared" si="51"/>
        <v/>
      </c>
    </row>
    <row r="792" spans="4:5">
      <c r="D792" s="32" t="str">
        <f t="shared" si="50"/>
        <v/>
      </c>
      <c r="E792" s="32" t="str">
        <f t="shared" si="51"/>
        <v/>
      </c>
    </row>
    <row r="793" spans="4:5">
      <c r="D793" s="32" t="str">
        <f t="shared" si="50"/>
        <v/>
      </c>
      <c r="E793" s="32" t="str">
        <f t="shared" si="51"/>
        <v/>
      </c>
    </row>
    <row r="794" spans="4:5">
      <c r="D794" s="32" t="str">
        <f t="shared" si="50"/>
        <v/>
      </c>
      <c r="E794" s="32" t="str">
        <f t="shared" si="51"/>
        <v/>
      </c>
    </row>
    <row r="795" spans="4:5">
      <c r="D795" s="32" t="str">
        <f t="shared" si="50"/>
        <v/>
      </c>
      <c r="E795" s="32" t="str">
        <f t="shared" si="51"/>
        <v/>
      </c>
    </row>
    <row r="796" spans="4:5">
      <c r="D796" s="32" t="str">
        <f t="shared" si="50"/>
        <v/>
      </c>
      <c r="E796" s="32" t="str">
        <f t="shared" si="51"/>
        <v/>
      </c>
    </row>
    <row r="797" spans="4:5">
      <c r="D797" s="32" t="str">
        <f t="shared" si="50"/>
        <v/>
      </c>
      <c r="E797" s="32" t="str">
        <f t="shared" si="51"/>
        <v/>
      </c>
    </row>
    <row r="798" spans="4:5">
      <c r="D798" s="32" t="str">
        <f t="shared" si="50"/>
        <v/>
      </c>
      <c r="E798" s="32" t="str">
        <f t="shared" si="51"/>
        <v/>
      </c>
    </row>
    <row r="799" spans="4:5">
      <c r="D799" s="32" t="str">
        <f t="shared" si="50"/>
        <v/>
      </c>
      <c r="E799" s="32" t="str">
        <f t="shared" si="51"/>
        <v/>
      </c>
    </row>
    <row r="800" spans="4:5">
      <c r="D800" s="32" t="str">
        <f t="shared" si="50"/>
        <v/>
      </c>
      <c r="E800" s="32" t="str">
        <f t="shared" si="51"/>
        <v/>
      </c>
    </row>
    <row r="801" spans="4:5">
      <c r="D801" s="32" t="str">
        <f t="shared" si="50"/>
        <v/>
      </c>
      <c r="E801" s="32" t="str">
        <f t="shared" si="51"/>
        <v/>
      </c>
    </row>
    <row r="802" spans="4:5">
      <c r="D802" s="32" t="str">
        <f t="shared" si="50"/>
        <v/>
      </c>
      <c r="E802" s="32" t="str">
        <f t="shared" si="51"/>
        <v/>
      </c>
    </row>
    <row r="803" spans="4:5">
      <c r="D803" s="32" t="str">
        <f t="shared" si="50"/>
        <v/>
      </c>
      <c r="E803" s="32" t="str">
        <f t="shared" si="51"/>
        <v/>
      </c>
    </row>
    <row r="804" spans="4:5">
      <c r="D804" s="32" t="str">
        <f t="shared" si="50"/>
        <v/>
      </c>
      <c r="E804" s="32" t="str">
        <f t="shared" si="51"/>
        <v/>
      </c>
    </row>
    <row r="805" spans="4:5">
      <c r="D805" s="32" t="str">
        <f t="shared" si="50"/>
        <v/>
      </c>
      <c r="E805" s="32" t="str">
        <f t="shared" si="51"/>
        <v/>
      </c>
    </row>
    <row r="806" spans="4:5">
      <c r="D806" s="32" t="str">
        <f t="shared" si="50"/>
        <v/>
      </c>
      <c r="E806" s="32" t="str">
        <f t="shared" si="51"/>
        <v/>
      </c>
    </row>
    <row r="807" spans="4:5">
      <c r="D807" s="32" t="str">
        <f t="shared" si="50"/>
        <v/>
      </c>
      <c r="E807" s="32" t="str">
        <f t="shared" si="51"/>
        <v/>
      </c>
    </row>
    <row r="808" spans="4:5">
      <c r="D808" s="32" t="str">
        <f t="shared" si="50"/>
        <v/>
      </c>
      <c r="E808" s="32" t="str">
        <f t="shared" si="51"/>
        <v/>
      </c>
    </row>
    <row r="809" spans="4:5">
      <c r="D809" s="32" t="str">
        <f t="shared" si="50"/>
        <v/>
      </c>
      <c r="E809" s="32" t="str">
        <f t="shared" si="51"/>
        <v/>
      </c>
    </row>
    <row r="810" spans="4:5">
      <c r="D810" s="32" t="str">
        <f t="shared" si="50"/>
        <v/>
      </c>
      <c r="E810" s="32" t="str">
        <f t="shared" si="51"/>
        <v/>
      </c>
    </row>
    <row r="811" spans="4:5">
      <c r="D811" s="32" t="str">
        <f t="shared" si="50"/>
        <v/>
      </c>
      <c r="E811" s="32" t="str">
        <f t="shared" si="51"/>
        <v/>
      </c>
    </row>
    <row r="812" spans="4:5">
      <c r="D812" s="32" t="str">
        <f t="shared" si="50"/>
        <v/>
      </c>
      <c r="E812" s="32" t="str">
        <f t="shared" si="51"/>
        <v/>
      </c>
    </row>
    <row r="813" spans="4:5">
      <c r="D813" s="32" t="str">
        <f t="shared" si="50"/>
        <v/>
      </c>
      <c r="E813" s="32" t="str">
        <f t="shared" si="51"/>
        <v/>
      </c>
    </row>
    <row r="814" spans="4:5">
      <c r="D814" s="32" t="str">
        <f t="shared" si="50"/>
        <v/>
      </c>
      <c r="E814" s="32" t="str">
        <f t="shared" si="51"/>
        <v/>
      </c>
    </row>
    <row r="815" spans="4:5">
      <c r="D815" s="32" t="str">
        <f t="shared" si="50"/>
        <v/>
      </c>
      <c r="E815" s="32" t="str">
        <f t="shared" si="51"/>
        <v/>
      </c>
    </row>
    <row r="816" spans="4:5">
      <c r="D816" s="32" t="str">
        <f t="shared" si="50"/>
        <v/>
      </c>
      <c r="E816" s="32" t="str">
        <f t="shared" si="51"/>
        <v/>
      </c>
    </row>
    <row r="817" spans="4:5">
      <c r="D817" s="32" t="str">
        <f t="shared" si="50"/>
        <v/>
      </c>
      <c r="E817" s="32" t="str">
        <f t="shared" si="51"/>
        <v/>
      </c>
    </row>
    <row r="818" spans="4:5">
      <c r="D818" s="32" t="str">
        <f t="shared" si="50"/>
        <v/>
      </c>
      <c r="E818" s="32" t="str">
        <f t="shared" si="51"/>
        <v/>
      </c>
    </row>
    <row r="819" spans="4:5">
      <c r="D819" s="32" t="str">
        <f t="shared" si="50"/>
        <v/>
      </c>
      <c r="E819" s="32" t="str">
        <f t="shared" si="51"/>
        <v/>
      </c>
    </row>
    <row r="820" spans="4:5">
      <c r="D820" s="32" t="str">
        <f t="shared" si="50"/>
        <v/>
      </c>
      <c r="E820" s="32" t="str">
        <f t="shared" si="51"/>
        <v/>
      </c>
    </row>
    <row r="821" spans="4:5">
      <c r="D821" s="32" t="str">
        <f t="shared" si="50"/>
        <v/>
      </c>
      <c r="E821" s="32" t="str">
        <f t="shared" si="51"/>
        <v/>
      </c>
    </row>
    <row r="822" spans="4:5">
      <c r="D822" s="32" t="str">
        <f t="shared" si="50"/>
        <v/>
      </c>
      <c r="E822" s="32" t="str">
        <f t="shared" si="51"/>
        <v/>
      </c>
    </row>
    <row r="823" spans="4:5">
      <c r="D823" s="32" t="str">
        <f t="shared" si="50"/>
        <v/>
      </c>
      <c r="E823" s="32" t="str">
        <f t="shared" si="51"/>
        <v/>
      </c>
    </row>
    <row r="824" spans="4:5">
      <c r="D824" s="32" t="str">
        <f t="shared" si="50"/>
        <v/>
      </c>
      <c r="E824" s="32" t="str">
        <f t="shared" si="51"/>
        <v/>
      </c>
    </row>
    <row r="825" spans="4:5">
      <c r="D825" s="32" t="str">
        <f t="shared" si="50"/>
        <v/>
      </c>
      <c r="E825" s="32" t="str">
        <f t="shared" si="51"/>
        <v/>
      </c>
    </row>
    <row r="826" spans="4:5">
      <c r="D826" s="32" t="str">
        <f t="shared" si="50"/>
        <v/>
      </c>
      <c r="E826" s="32" t="str">
        <f t="shared" si="51"/>
        <v/>
      </c>
    </row>
    <row r="827" spans="4:5">
      <c r="D827" s="32" t="str">
        <f t="shared" si="50"/>
        <v/>
      </c>
      <c r="E827" s="32" t="str">
        <f t="shared" si="51"/>
        <v/>
      </c>
    </row>
    <row r="828" spans="4:5">
      <c r="D828" s="32" t="str">
        <f t="shared" ref="D828:D891" si="52">IFERROR(VLOOKUP($C828,competitors,7,FALSE),"")</f>
        <v/>
      </c>
      <c r="E828" s="32" t="str">
        <f t="shared" ref="E828:E891" si="53">IFERROR(VLOOKUP($C828,competitors,8,FALSE),"")</f>
        <v/>
      </c>
    </row>
    <row r="829" spans="4:5">
      <c r="D829" s="32" t="str">
        <f t="shared" si="52"/>
        <v/>
      </c>
      <c r="E829" s="32" t="str">
        <f t="shared" si="53"/>
        <v/>
      </c>
    </row>
    <row r="830" spans="4:5">
      <c r="D830" s="32" t="str">
        <f t="shared" si="52"/>
        <v/>
      </c>
      <c r="E830" s="32" t="str">
        <f t="shared" si="53"/>
        <v/>
      </c>
    </row>
    <row r="831" spans="4:5">
      <c r="D831" s="32" t="str">
        <f t="shared" si="52"/>
        <v/>
      </c>
      <c r="E831" s="32" t="str">
        <f t="shared" si="53"/>
        <v/>
      </c>
    </row>
    <row r="832" spans="4:5">
      <c r="D832" s="32" t="str">
        <f t="shared" si="52"/>
        <v/>
      </c>
      <c r="E832" s="32" t="str">
        <f t="shared" si="53"/>
        <v/>
      </c>
    </row>
    <row r="833" spans="4:5">
      <c r="D833" s="32" t="str">
        <f t="shared" si="52"/>
        <v/>
      </c>
      <c r="E833" s="32" t="str">
        <f t="shared" si="53"/>
        <v/>
      </c>
    </row>
    <row r="834" spans="4:5">
      <c r="D834" s="32" t="str">
        <f t="shared" si="52"/>
        <v/>
      </c>
      <c r="E834" s="32" t="str">
        <f t="shared" si="53"/>
        <v/>
      </c>
    </row>
    <row r="835" spans="4:5">
      <c r="D835" s="32" t="str">
        <f t="shared" si="52"/>
        <v/>
      </c>
      <c r="E835" s="32" t="str">
        <f t="shared" si="53"/>
        <v/>
      </c>
    </row>
    <row r="836" spans="4:5">
      <c r="D836" s="32" t="str">
        <f t="shared" si="52"/>
        <v/>
      </c>
      <c r="E836" s="32" t="str">
        <f t="shared" si="53"/>
        <v/>
      </c>
    </row>
    <row r="837" spans="4:5">
      <c r="D837" s="32" t="str">
        <f t="shared" si="52"/>
        <v/>
      </c>
      <c r="E837" s="32" t="str">
        <f t="shared" si="53"/>
        <v/>
      </c>
    </row>
    <row r="838" spans="4:5">
      <c r="D838" s="32" t="str">
        <f t="shared" si="52"/>
        <v/>
      </c>
      <c r="E838" s="32" t="str">
        <f t="shared" si="53"/>
        <v/>
      </c>
    </row>
    <row r="839" spans="4:5">
      <c r="D839" s="32" t="str">
        <f t="shared" si="52"/>
        <v/>
      </c>
      <c r="E839" s="32" t="str">
        <f t="shared" si="53"/>
        <v/>
      </c>
    </row>
    <row r="840" spans="4:5">
      <c r="D840" s="32" t="str">
        <f t="shared" si="52"/>
        <v/>
      </c>
      <c r="E840" s="32" t="str">
        <f t="shared" si="53"/>
        <v/>
      </c>
    </row>
    <row r="841" spans="4:5">
      <c r="D841" s="32" t="str">
        <f t="shared" si="52"/>
        <v/>
      </c>
      <c r="E841" s="32" t="str">
        <f t="shared" si="53"/>
        <v/>
      </c>
    </row>
    <row r="842" spans="4:5">
      <c r="D842" s="32" t="str">
        <f t="shared" si="52"/>
        <v/>
      </c>
      <c r="E842" s="32" t="str">
        <f t="shared" si="53"/>
        <v/>
      </c>
    </row>
    <row r="843" spans="4:5">
      <c r="D843" s="32" t="str">
        <f t="shared" si="52"/>
        <v/>
      </c>
      <c r="E843" s="32" t="str">
        <f t="shared" si="53"/>
        <v/>
      </c>
    </row>
    <row r="844" spans="4:5">
      <c r="D844" s="32" t="str">
        <f t="shared" si="52"/>
        <v/>
      </c>
      <c r="E844" s="32" t="str">
        <f t="shared" si="53"/>
        <v/>
      </c>
    </row>
    <row r="845" spans="4:5">
      <c r="D845" s="32" t="str">
        <f t="shared" si="52"/>
        <v/>
      </c>
      <c r="E845" s="32" t="str">
        <f t="shared" si="53"/>
        <v/>
      </c>
    </row>
    <row r="846" spans="4:5">
      <c r="D846" s="32" t="str">
        <f t="shared" si="52"/>
        <v/>
      </c>
      <c r="E846" s="32" t="str">
        <f t="shared" si="53"/>
        <v/>
      </c>
    </row>
    <row r="847" spans="4:5">
      <c r="D847" s="32" t="str">
        <f t="shared" si="52"/>
        <v/>
      </c>
      <c r="E847" s="32" t="str">
        <f t="shared" si="53"/>
        <v/>
      </c>
    </row>
    <row r="848" spans="4:5">
      <c r="D848" s="32" t="str">
        <f t="shared" si="52"/>
        <v/>
      </c>
      <c r="E848" s="32" t="str">
        <f t="shared" si="53"/>
        <v/>
      </c>
    </row>
    <row r="849" spans="4:5">
      <c r="D849" s="32" t="str">
        <f t="shared" si="52"/>
        <v/>
      </c>
      <c r="E849" s="32" t="str">
        <f t="shared" si="53"/>
        <v/>
      </c>
    </row>
    <row r="850" spans="4:5">
      <c r="D850" s="32" t="str">
        <f t="shared" si="52"/>
        <v/>
      </c>
      <c r="E850" s="32" t="str">
        <f t="shared" si="53"/>
        <v/>
      </c>
    </row>
    <row r="851" spans="4:5">
      <c r="D851" s="32" t="str">
        <f t="shared" si="52"/>
        <v/>
      </c>
      <c r="E851" s="32" t="str">
        <f t="shared" si="53"/>
        <v/>
      </c>
    </row>
    <row r="852" spans="4:5">
      <c r="D852" s="32" t="str">
        <f t="shared" si="52"/>
        <v/>
      </c>
      <c r="E852" s="32" t="str">
        <f t="shared" si="53"/>
        <v/>
      </c>
    </row>
    <row r="853" spans="4:5">
      <c r="D853" s="32" t="str">
        <f t="shared" si="52"/>
        <v/>
      </c>
      <c r="E853" s="32" t="str">
        <f t="shared" si="53"/>
        <v/>
      </c>
    </row>
    <row r="854" spans="4:5">
      <c r="D854" s="32" t="str">
        <f t="shared" si="52"/>
        <v/>
      </c>
      <c r="E854" s="32" t="str">
        <f t="shared" si="53"/>
        <v/>
      </c>
    </row>
    <row r="855" spans="4:5">
      <c r="D855" s="32" t="str">
        <f t="shared" si="52"/>
        <v/>
      </c>
      <c r="E855" s="32" t="str">
        <f t="shared" si="53"/>
        <v/>
      </c>
    </row>
    <row r="856" spans="4:5">
      <c r="D856" s="32" t="str">
        <f t="shared" si="52"/>
        <v/>
      </c>
      <c r="E856" s="32" t="str">
        <f t="shared" si="53"/>
        <v/>
      </c>
    </row>
    <row r="857" spans="4:5">
      <c r="D857" s="32" t="str">
        <f t="shared" si="52"/>
        <v/>
      </c>
      <c r="E857" s="32" t="str">
        <f t="shared" si="53"/>
        <v/>
      </c>
    </row>
    <row r="858" spans="4:5">
      <c r="D858" s="32" t="str">
        <f t="shared" si="52"/>
        <v/>
      </c>
      <c r="E858" s="32" t="str">
        <f t="shared" si="53"/>
        <v/>
      </c>
    </row>
    <row r="859" spans="4:5">
      <c r="D859" s="32" t="str">
        <f t="shared" si="52"/>
        <v/>
      </c>
      <c r="E859" s="32" t="str">
        <f t="shared" si="53"/>
        <v/>
      </c>
    </row>
    <row r="860" spans="4:5">
      <c r="D860" s="32" t="str">
        <f t="shared" si="52"/>
        <v/>
      </c>
      <c r="E860" s="32" t="str">
        <f t="shared" si="53"/>
        <v/>
      </c>
    </row>
    <row r="861" spans="4:5">
      <c r="D861" s="32" t="str">
        <f t="shared" si="52"/>
        <v/>
      </c>
      <c r="E861" s="32" t="str">
        <f t="shared" si="53"/>
        <v/>
      </c>
    </row>
    <row r="862" spans="4:5">
      <c r="D862" s="32" t="str">
        <f t="shared" si="52"/>
        <v/>
      </c>
      <c r="E862" s="32" t="str">
        <f t="shared" si="53"/>
        <v/>
      </c>
    </row>
    <row r="863" spans="4:5">
      <c r="D863" s="32" t="str">
        <f t="shared" si="52"/>
        <v/>
      </c>
      <c r="E863" s="32" t="str">
        <f t="shared" si="53"/>
        <v/>
      </c>
    </row>
    <row r="864" spans="4:5">
      <c r="D864" s="32" t="str">
        <f t="shared" si="52"/>
        <v/>
      </c>
      <c r="E864" s="32" t="str">
        <f t="shared" si="53"/>
        <v/>
      </c>
    </row>
    <row r="865" spans="4:5">
      <c r="D865" s="32" t="str">
        <f t="shared" si="52"/>
        <v/>
      </c>
      <c r="E865" s="32" t="str">
        <f t="shared" si="53"/>
        <v/>
      </c>
    </row>
    <row r="866" spans="4:5">
      <c r="D866" s="32" t="str">
        <f t="shared" si="52"/>
        <v/>
      </c>
      <c r="E866" s="32" t="str">
        <f t="shared" si="53"/>
        <v/>
      </c>
    </row>
    <row r="867" spans="4:5">
      <c r="D867" s="32" t="str">
        <f t="shared" si="52"/>
        <v/>
      </c>
      <c r="E867" s="32" t="str">
        <f t="shared" si="53"/>
        <v/>
      </c>
    </row>
    <row r="868" spans="4:5">
      <c r="D868" s="32" t="str">
        <f t="shared" si="52"/>
        <v/>
      </c>
      <c r="E868" s="32" t="str">
        <f t="shared" si="53"/>
        <v/>
      </c>
    </row>
    <row r="869" spans="4:5">
      <c r="D869" s="32" t="str">
        <f t="shared" si="52"/>
        <v/>
      </c>
      <c r="E869" s="32" t="str">
        <f t="shared" si="53"/>
        <v/>
      </c>
    </row>
    <row r="870" spans="4:5">
      <c r="D870" s="32" t="str">
        <f t="shared" si="52"/>
        <v/>
      </c>
      <c r="E870" s="32" t="str">
        <f t="shared" si="53"/>
        <v/>
      </c>
    </row>
    <row r="871" spans="4:5">
      <c r="D871" s="32" t="str">
        <f t="shared" si="52"/>
        <v/>
      </c>
      <c r="E871" s="32" t="str">
        <f t="shared" si="53"/>
        <v/>
      </c>
    </row>
    <row r="872" spans="4:5">
      <c r="D872" s="32" t="str">
        <f t="shared" si="52"/>
        <v/>
      </c>
      <c r="E872" s="32" t="str">
        <f t="shared" si="53"/>
        <v/>
      </c>
    </row>
    <row r="873" spans="4:5">
      <c r="D873" s="32" t="str">
        <f t="shared" si="52"/>
        <v/>
      </c>
      <c r="E873" s="32" t="str">
        <f t="shared" si="53"/>
        <v/>
      </c>
    </row>
    <row r="874" spans="4:5">
      <c r="D874" s="32" t="str">
        <f t="shared" si="52"/>
        <v/>
      </c>
      <c r="E874" s="32" t="str">
        <f t="shared" si="53"/>
        <v/>
      </c>
    </row>
    <row r="875" spans="4:5">
      <c r="D875" s="32" t="str">
        <f t="shared" si="52"/>
        <v/>
      </c>
      <c r="E875" s="32" t="str">
        <f t="shared" si="53"/>
        <v/>
      </c>
    </row>
    <row r="876" spans="4:5">
      <c r="D876" s="32" t="str">
        <f t="shared" si="52"/>
        <v/>
      </c>
      <c r="E876" s="32" t="str">
        <f t="shared" si="53"/>
        <v/>
      </c>
    </row>
    <row r="877" spans="4:5">
      <c r="D877" s="32" t="str">
        <f t="shared" si="52"/>
        <v/>
      </c>
      <c r="E877" s="32" t="str">
        <f t="shared" si="53"/>
        <v/>
      </c>
    </row>
    <row r="878" spans="4:5">
      <c r="D878" s="32" t="str">
        <f t="shared" si="52"/>
        <v/>
      </c>
      <c r="E878" s="32" t="str">
        <f t="shared" si="53"/>
        <v/>
      </c>
    </row>
    <row r="879" spans="4:5">
      <c r="D879" s="32" t="str">
        <f t="shared" si="52"/>
        <v/>
      </c>
      <c r="E879" s="32" t="str">
        <f t="shared" si="53"/>
        <v/>
      </c>
    </row>
    <row r="880" spans="4:5">
      <c r="D880" s="32" t="str">
        <f t="shared" si="52"/>
        <v/>
      </c>
      <c r="E880" s="32" t="str">
        <f t="shared" si="53"/>
        <v/>
      </c>
    </row>
    <row r="881" spans="4:5">
      <c r="D881" s="32" t="str">
        <f t="shared" si="52"/>
        <v/>
      </c>
      <c r="E881" s="32" t="str">
        <f t="shared" si="53"/>
        <v/>
      </c>
    </row>
    <row r="882" spans="4:5">
      <c r="D882" s="32" t="str">
        <f t="shared" si="52"/>
        <v/>
      </c>
      <c r="E882" s="32" t="str">
        <f t="shared" si="53"/>
        <v/>
      </c>
    </row>
    <row r="883" spans="4:5">
      <c r="D883" s="32" t="str">
        <f t="shared" si="52"/>
        <v/>
      </c>
      <c r="E883" s="32" t="str">
        <f t="shared" si="53"/>
        <v/>
      </c>
    </row>
    <row r="884" spans="4:5">
      <c r="D884" s="32" t="str">
        <f t="shared" si="52"/>
        <v/>
      </c>
      <c r="E884" s="32" t="str">
        <f t="shared" si="53"/>
        <v/>
      </c>
    </row>
    <row r="885" spans="4:5">
      <c r="D885" s="32" t="str">
        <f t="shared" si="52"/>
        <v/>
      </c>
      <c r="E885" s="32" t="str">
        <f t="shared" si="53"/>
        <v/>
      </c>
    </row>
    <row r="886" spans="4:5">
      <c r="D886" s="32" t="str">
        <f t="shared" si="52"/>
        <v/>
      </c>
      <c r="E886" s="32" t="str">
        <f t="shared" si="53"/>
        <v/>
      </c>
    </row>
    <row r="887" spans="4:5">
      <c r="D887" s="32" t="str">
        <f t="shared" si="52"/>
        <v/>
      </c>
      <c r="E887" s="32" t="str">
        <f t="shared" si="53"/>
        <v/>
      </c>
    </row>
    <row r="888" spans="4:5">
      <c r="D888" s="32" t="str">
        <f t="shared" si="52"/>
        <v/>
      </c>
      <c r="E888" s="32" t="str">
        <f t="shared" si="53"/>
        <v/>
      </c>
    </row>
    <row r="889" spans="4:5">
      <c r="D889" s="32" t="str">
        <f t="shared" si="52"/>
        <v/>
      </c>
      <c r="E889" s="32" t="str">
        <f t="shared" si="53"/>
        <v/>
      </c>
    </row>
    <row r="890" spans="4:5">
      <c r="D890" s="32" t="str">
        <f t="shared" si="52"/>
        <v/>
      </c>
      <c r="E890" s="32" t="str">
        <f t="shared" si="53"/>
        <v/>
      </c>
    </row>
    <row r="891" spans="4:5">
      <c r="D891" s="32" t="str">
        <f t="shared" si="52"/>
        <v/>
      </c>
      <c r="E891" s="32" t="str">
        <f t="shared" si="53"/>
        <v/>
      </c>
    </row>
    <row r="892" spans="4:5">
      <c r="D892" s="32" t="str">
        <f t="shared" ref="D892:D955" si="54">IFERROR(VLOOKUP($C892,competitors,7,FALSE),"")</f>
        <v/>
      </c>
      <c r="E892" s="32" t="str">
        <f t="shared" ref="E892:E955" si="55">IFERROR(VLOOKUP($C892,competitors,8,FALSE),"")</f>
        <v/>
      </c>
    </row>
    <row r="893" spans="4:5">
      <c r="D893" s="32" t="str">
        <f t="shared" si="54"/>
        <v/>
      </c>
      <c r="E893" s="32" t="str">
        <f t="shared" si="55"/>
        <v/>
      </c>
    </row>
    <row r="894" spans="4:5">
      <c r="D894" s="32" t="str">
        <f t="shared" si="54"/>
        <v/>
      </c>
      <c r="E894" s="32" t="str">
        <f t="shared" si="55"/>
        <v/>
      </c>
    </row>
    <row r="895" spans="4:5">
      <c r="D895" s="32" t="str">
        <f t="shared" si="54"/>
        <v/>
      </c>
      <c r="E895" s="32" t="str">
        <f t="shared" si="55"/>
        <v/>
      </c>
    </row>
    <row r="896" spans="4:5">
      <c r="D896" s="32" t="str">
        <f t="shared" si="54"/>
        <v/>
      </c>
      <c r="E896" s="32" t="str">
        <f t="shared" si="55"/>
        <v/>
      </c>
    </row>
    <row r="897" spans="4:5">
      <c r="D897" s="32" t="str">
        <f t="shared" si="54"/>
        <v/>
      </c>
      <c r="E897" s="32" t="str">
        <f t="shared" si="55"/>
        <v/>
      </c>
    </row>
    <row r="898" spans="4:5">
      <c r="D898" s="32" t="str">
        <f t="shared" si="54"/>
        <v/>
      </c>
      <c r="E898" s="32" t="str">
        <f t="shared" si="55"/>
        <v/>
      </c>
    </row>
    <row r="899" spans="4:5">
      <c r="D899" s="32" t="str">
        <f t="shared" si="54"/>
        <v/>
      </c>
      <c r="E899" s="32" t="str">
        <f t="shared" si="55"/>
        <v/>
      </c>
    </row>
    <row r="900" spans="4:5">
      <c r="D900" s="32" t="str">
        <f t="shared" si="54"/>
        <v/>
      </c>
      <c r="E900" s="32" t="str">
        <f t="shared" si="55"/>
        <v/>
      </c>
    </row>
    <row r="901" spans="4:5">
      <c r="D901" s="32" t="str">
        <f t="shared" si="54"/>
        <v/>
      </c>
      <c r="E901" s="32" t="str">
        <f t="shared" si="55"/>
        <v/>
      </c>
    </row>
    <row r="902" spans="4:5">
      <c r="D902" s="32" t="str">
        <f t="shared" si="54"/>
        <v/>
      </c>
      <c r="E902" s="32" t="str">
        <f t="shared" si="55"/>
        <v/>
      </c>
    </row>
    <row r="903" spans="4:5">
      <c r="D903" s="32" t="str">
        <f t="shared" si="54"/>
        <v/>
      </c>
      <c r="E903" s="32" t="str">
        <f t="shared" si="55"/>
        <v/>
      </c>
    </row>
    <row r="904" spans="4:5">
      <c r="D904" s="32" t="str">
        <f t="shared" si="54"/>
        <v/>
      </c>
      <c r="E904" s="32" t="str">
        <f t="shared" si="55"/>
        <v/>
      </c>
    </row>
    <row r="905" spans="4:5">
      <c r="D905" s="32" t="str">
        <f t="shared" si="54"/>
        <v/>
      </c>
      <c r="E905" s="32" t="str">
        <f t="shared" si="55"/>
        <v/>
      </c>
    </row>
    <row r="906" spans="4:5">
      <c r="D906" s="32" t="str">
        <f t="shared" si="54"/>
        <v/>
      </c>
      <c r="E906" s="32" t="str">
        <f t="shared" si="55"/>
        <v/>
      </c>
    </row>
    <row r="907" spans="4:5">
      <c r="D907" s="32" t="str">
        <f t="shared" si="54"/>
        <v/>
      </c>
      <c r="E907" s="32" t="str">
        <f t="shared" si="55"/>
        <v/>
      </c>
    </row>
    <row r="908" spans="4:5">
      <c r="D908" s="32" t="str">
        <f t="shared" si="54"/>
        <v/>
      </c>
      <c r="E908" s="32" t="str">
        <f t="shared" si="55"/>
        <v/>
      </c>
    </row>
    <row r="909" spans="4:5">
      <c r="D909" s="32" t="str">
        <f t="shared" si="54"/>
        <v/>
      </c>
      <c r="E909" s="32" t="str">
        <f t="shared" si="55"/>
        <v/>
      </c>
    </row>
    <row r="910" spans="4:5">
      <c r="D910" s="32" t="str">
        <f t="shared" si="54"/>
        <v/>
      </c>
      <c r="E910" s="32" t="str">
        <f t="shared" si="55"/>
        <v/>
      </c>
    </row>
    <row r="911" spans="4:5">
      <c r="D911" s="32" t="str">
        <f t="shared" si="54"/>
        <v/>
      </c>
      <c r="E911" s="32" t="str">
        <f t="shared" si="55"/>
        <v/>
      </c>
    </row>
    <row r="912" spans="4:5">
      <c r="D912" s="32" t="str">
        <f t="shared" si="54"/>
        <v/>
      </c>
      <c r="E912" s="32" t="str">
        <f t="shared" si="55"/>
        <v/>
      </c>
    </row>
    <row r="913" spans="4:5">
      <c r="D913" s="32" t="str">
        <f t="shared" si="54"/>
        <v/>
      </c>
      <c r="E913" s="32" t="str">
        <f t="shared" si="55"/>
        <v/>
      </c>
    </row>
    <row r="914" spans="4:5">
      <c r="D914" s="32" t="str">
        <f t="shared" si="54"/>
        <v/>
      </c>
      <c r="E914" s="32" t="str">
        <f t="shared" si="55"/>
        <v/>
      </c>
    </row>
    <row r="915" spans="4:5">
      <c r="D915" s="32" t="str">
        <f t="shared" si="54"/>
        <v/>
      </c>
      <c r="E915" s="32" t="str">
        <f t="shared" si="55"/>
        <v/>
      </c>
    </row>
    <row r="916" spans="4:5">
      <c r="D916" s="32" t="str">
        <f t="shared" si="54"/>
        <v/>
      </c>
      <c r="E916" s="32" t="str">
        <f t="shared" si="55"/>
        <v/>
      </c>
    </row>
    <row r="917" spans="4:5">
      <c r="D917" s="32" t="str">
        <f t="shared" si="54"/>
        <v/>
      </c>
      <c r="E917" s="32" t="str">
        <f t="shared" si="55"/>
        <v/>
      </c>
    </row>
    <row r="918" spans="4:5">
      <c r="D918" s="32" t="str">
        <f t="shared" si="54"/>
        <v/>
      </c>
      <c r="E918" s="32" t="str">
        <f t="shared" si="55"/>
        <v/>
      </c>
    </row>
    <row r="919" spans="4:5">
      <c r="D919" s="32" t="str">
        <f t="shared" si="54"/>
        <v/>
      </c>
      <c r="E919" s="32" t="str">
        <f t="shared" si="55"/>
        <v/>
      </c>
    </row>
    <row r="920" spans="4:5">
      <c r="D920" s="32" t="str">
        <f t="shared" si="54"/>
        <v/>
      </c>
      <c r="E920" s="32" t="str">
        <f t="shared" si="55"/>
        <v/>
      </c>
    </row>
    <row r="921" spans="4:5">
      <c r="D921" s="32" t="str">
        <f t="shared" si="54"/>
        <v/>
      </c>
      <c r="E921" s="32" t="str">
        <f t="shared" si="55"/>
        <v/>
      </c>
    </row>
    <row r="922" spans="4:5">
      <c r="D922" s="32" t="str">
        <f t="shared" si="54"/>
        <v/>
      </c>
      <c r="E922" s="32" t="str">
        <f t="shared" si="55"/>
        <v/>
      </c>
    </row>
    <row r="923" spans="4:5">
      <c r="D923" s="32" t="str">
        <f t="shared" si="54"/>
        <v/>
      </c>
      <c r="E923" s="32" t="str">
        <f t="shared" si="55"/>
        <v/>
      </c>
    </row>
    <row r="924" spans="4:5">
      <c r="D924" s="32" t="str">
        <f t="shared" si="54"/>
        <v/>
      </c>
      <c r="E924" s="32" t="str">
        <f t="shared" si="55"/>
        <v/>
      </c>
    </row>
    <row r="925" spans="4:5">
      <c r="D925" s="32" t="str">
        <f t="shared" si="54"/>
        <v/>
      </c>
      <c r="E925" s="32" t="str">
        <f t="shared" si="55"/>
        <v/>
      </c>
    </row>
    <row r="926" spans="4:5">
      <c r="D926" s="32" t="str">
        <f t="shared" si="54"/>
        <v/>
      </c>
      <c r="E926" s="32" t="str">
        <f t="shared" si="55"/>
        <v/>
      </c>
    </row>
    <row r="927" spans="4:5">
      <c r="D927" s="32" t="str">
        <f t="shared" si="54"/>
        <v/>
      </c>
      <c r="E927" s="32" t="str">
        <f t="shared" si="55"/>
        <v/>
      </c>
    </row>
    <row r="928" spans="4:5">
      <c r="D928" s="32" t="str">
        <f t="shared" si="54"/>
        <v/>
      </c>
      <c r="E928" s="32" t="str">
        <f t="shared" si="55"/>
        <v/>
      </c>
    </row>
    <row r="929" spans="4:5">
      <c r="D929" s="32" t="str">
        <f t="shared" si="54"/>
        <v/>
      </c>
      <c r="E929" s="32" t="str">
        <f t="shared" si="55"/>
        <v/>
      </c>
    </row>
    <row r="930" spans="4:5">
      <c r="D930" s="32" t="str">
        <f t="shared" si="54"/>
        <v/>
      </c>
      <c r="E930" s="32" t="str">
        <f t="shared" si="55"/>
        <v/>
      </c>
    </row>
    <row r="931" spans="4:5">
      <c r="D931" s="32" t="str">
        <f t="shared" si="54"/>
        <v/>
      </c>
      <c r="E931" s="32" t="str">
        <f t="shared" si="55"/>
        <v/>
      </c>
    </row>
    <row r="932" spans="4:5">
      <c r="D932" s="32" t="str">
        <f t="shared" si="54"/>
        <v/>
      </c>
      <c r="E932" s="32" t="str">
        <f t="shared" si="55"/>
        <v/>
      </c>
    </row>
    <row r="933" spans="4:5">
      <c r="D933" s="32" t="str">
        <f t="shared" si="54"/>
        <v/>
      </c>
      <c r="E933" s="32" t="str">
        <f t="shared" si="55"/>
        <v/>
      </c>
    </row>
    <row r="934" spans="4:5">
      <c r="D934" s="32" t="str">
        <f t="shared" si="54"/>
        <v/>
      </c>
      <c r="E934" s="32" t="str">
        <f t="shared" si="55"/>
        <v/>
      </c>
    </row>
    <row r="935" spans="4:5">
      <c r="D935" s="32" t="str">
        <f t="shared" si="54"/>
        <v/>
      </c>
      <c r="E935" s="32" t="str">
        <f t="shared" si="55"/>
        <v/>
      </c>
    </row>
    <row r="936" spans="4:5">
      <c r="D936" s="32" t="str">
        <f t="shared" si="54"/>
        <v/>
      </c>
      <c r="E936" s="32" t="str">
        <f t="shared" si="55"/>
        <v/>
      </c>
    </row>
    <row r="937" spans="4:5">
      <c r="D937" s="32" t="str">
        <f t="shared" si="54"/>
        <v/>
      </c>
      <c r="E937" s="32" t="str">
        <f t="shared" si="55"/>
        <v/>
      </c>
    </row>
    <row r="938" spans="4:5">
      <c r="D938" s="32" t="str">
        <f t="shared" si="54"/>
        <v/>
      </c>
      <c r="E938" s="32" t="str">
        <f t="shared" si="55"/>
        <v/>
      </c>
    </row>
    <row r="939" spans="4:5">
      <c r="D939" s="32" t="str">
        <f t="shared" si="54"/>
        <v/>
      </c>
      <c r="E939" s="32" t="str">
        <f t="shared" si="55"/>
        <v/>
      </c>
    </row>
    <row r="940" spans="4:5">
      <c r="D940" s="32" t="str">
        <f t="shared" si="54"/>
        <v/>
      </c>
      <c r="E940" s="32" t="str">
        <f t="shared" si="55"/>
        <v/>
      </c>
    </row>
    <row r="941" spans="4:5">
      <c r="D941" s="32" t="str">
        <f t="shared" si="54"/>
        <v/>
      </c>
      <c r="E941" s="32" t="str">
        <f t="shared" si="55"/>
        <v/>
      </c>
    </row>
    <row r="942" spans="4:5">
      <c r="D942" s="32" t="str">
        <f t="shared" si="54"/>
        <v/>
      </c>
      <c r="E942" s="32" t="str">
        <f t="shared" si="55"/>
        <v/>
      </c>
    </row>
    <row r="943" spans="4:5">
      <c r="D943" s="32" t="str">
        <f t="shared" si="54"/>
        <v/>
      </c>
      <c r="E943" s="32" t="str">
        <f t="shared" si="55"/>
        <v/>
      </c>
    </row>
    <row r="944" spans="4:5">
      <c r="D944" s="32" t="str">
        <f t="shared" si="54"/>
        <v/>
      </c>
      <c r="E944" s="32" t="str">
        <f t="shared" si="55"/>
        <v/>
      </c>
    </row>
    <row r="945" spans="4:5">
      <c r="D945" s="32" t="str">
        <f t="shared" si="54"/>
        <v/>
      </c>
      <c r="E945" s="32" t="str">
        <f t="shared" si="55"/>
        <v/>
      </c>
    </row>
    <row r="946" spans="4:5">
      <c r="D946" s="32" t="str">
        <f t="shared" si="54"/>
        <v/>
      </c>
      <c r="E946" s="32" t="str">
        <f t="shared" si="55"/>
        <v/>
      </c>
    </row>
    <row r="947" spans="4:5">
      <c r="D947" s="32" t="str">
        <f t="shared" si="54"/>
        <v/>
      </c>
      <c r="E947" s="32" t="str">
        <f t="shared" si="55"/>
        <v/>
      </c>
    </row>
    <row r="948" spans="4:5">
      <c r="D948" s="32" t="str">
        <f t="shared" si="54"/>
        <v/>
      </c>
      <c r="E948" s="32" t="str">
        <f t="shared" si="55"/>
        <v/>
      </c>
    </row>
    <row r="949" spans="4:5">
      <c r="D949" s="32" t="str">
        <f t="shared" si="54"/>
        <v/>
      </c>
      <c r="E949" s="32" t="str">
        <f t="shared" si="55"/>
        <v/>
      </c>
    </row>
    <row r="950" spans="4:5">
      <c r="D950" s="32" t="str">
        <f t="shared" si="54"/>
        <v/>
      </c>
      <c r="E950" s="32" t="str">
        <f t="shared" si="55"/>
        <v/>
      </c>
    </row>
    <row r="951" spans="4:5">
      <c r="D951" s="32" t="str">
        <f t="shared" si="54"/>
        <v/>
      </c>
      <c r="E951" s="32" t="str">
        <f t="shared" si="55"/>
        <v/>
      </c>
    </row>
    <row r="952" spans="4:5">
      <c r="D952" s="32" t="str">
        <f t="shared" si="54"/>
        <v/>
      </c>
      <c r="E952" s="32" t="str">
        <f t="shared" si="55"/>
        <v/>
      </c>
    </row>
    <row r="953" spans="4:5">
      <c r="D953" s="32" t="str">
        <f t="shared" si="54"/>
        <v/>
      </c>
      <c r="E953" s="32" t="str">
        <f t="shared" si="55"/>
        <v/>
      </c>
    </row>
    <row r="954" spans="4:5">
      <c r="D954" s="32" t="str">
        <f t="shared" si="54"/>
        <v/>
      </c>
      <c r="E954" s="32" t="str">
        <f t="shared" si="55"/>
        <v/>
      </c>
    </row>
    <row r="955" spans="4:5">
      <c r="D955" s="32" t="str">
        <f t="shared" si="54"/>
        <v/>
      </c>
      <c r="E955" s="32" t="str">
        <f t="shared" si="55"/>
        <v/>
      </c>
    </row>
    <row r="956" spans="4:5">
      <c r="D956" s="32" t="str">
        <f t="shared" ref="D956:D1019" si="56">IFERROR(VLOOKUP($C956,competitors,7,FALSE),"")</f>
        <v/>
      </c>
      <c r="E956" s="32" t="str">
        <f t="shared" ref="E956:E1019" si="57">IFERROR(VLOOKUP($C956,competitors,8,FALSE),"")</f>
        <v/>
      </c>
    </row>
    <row r="957" spans="4:5">
      <c r="D957" s="32" t="str">
        <f t="shared" si="56"/>
        <v/>
      </c>
      <c r="E957" s="32" t="str">
        <f t="shared" si="57"/>
        <v/>
      </c>
    </row>
    <row r="958" spans="4:5">
      <c r="D958" s="32" t="str">
        <f t="shared" si="56"/>
        <v/>
      </c>
      <c r="E958" s="32" t="str">
        <f t="shared" si="57"/>
        <v/>
      </c>
    </row>
    <row r="959" spans="4:5">
      <c r="D959" s="32" t="str">
        <f t="shared" si="56"/>
        <v/>
      </c>
      <c r="E959" s="32" t="str">
        <f t="shared" si="57"/>
        <v/>
      </c>
    </row>
    <row r="960" spans="4:5">
      <c r="D960" s="32" t="str">
        <f t="shared" si="56"/>
        <v/>
      </c>
      <c r="E960" s="32" t="str">
        <f t="shared" si="57"/>
        <v/>
      </c>
    </row>
    <row r="961" spans="4:5">
      <c r="D961" s="32" t="str">
        <f t="shared" si="56"/>
        <v/>
      </c>
      <c r="E961" s="32" t="str">
        <f t="shared" si="57"/>
        <v/>
      </c>
    </row>
    <row r="962" spans="4:5">
      <c r="D962" s="32" t="str">
        <f t="shared" si="56"/>
        <v/>
      </c>
      <c r="E962" s="32" t="str">
        <f t="shared" si="57"/>
        <v/>
      </c>
    </row>
    <row r="963" spans="4:5">
      <c r="D963" s="32" t="str">
        <f t="shared" si="56"/>
        <v/>
      </c>
      <c r="E963" s="32" t="str">
        <f t="shared" si="57"/>
        <v/>
      </c>
    </row>
    <row r="964" spans="4:5">
      <c r="D964" s="32" t="str">
        <f t="shared" si="56"/>
        <v/>
      </c>
      <c r="E964" s="32" t="str">
        <f t="shared" si="57"/>
        <v/>
      </c>
    </row>
    <row r="965" spans="4:5">
      <c r="D965" s="32" t="str">
        <f t="shared" si="56"/>
        <v/>
      </c>
      <c r="E965" s="32" t="str">
        <f t="shared" si="57"/>
        <v/>
      </c>
    </row>
    <row r="966" spans="4:5">
      <c r="D966" s="32" t="str">
        <f t="shared" si="56"/>
        <v/>
      </c>
      <c r="E966" s="32" t="str">
        <f t="shared" si="57"/>
        <v/>
      </c>
    </row>
    <row r="967" spans="4:5">
      <c r="D967" s="32" t="str">
        <f t="shared" si="56"/>
        <v/>
      </c>
      <c r="E967" s="32" t="str">
        <f t="shared" si="57"/>
        <v/>
      </c>
    </row>
    <row r="968" spans="4:5">
      <c r="D968" s="32" t="str">
        <f t="shared" si="56"/>
        <v/>
      </c>
      <c r="E968" s="32" t="str">
        <f t="shared" si="57"/>
        <v/>
      </c>
    </row>
    <row r="969" spans="4:5">
      <c r="D969" s="32" t="str">
        <f t="shared" si="56"/>
        <v/>
      </c>
      <c r="E969" s="32" t="str">
        <f t="shared" si="57"/>
        <v/>
      </c>
    </row>
    <row r="970" spans="4:5">
      <c r="D970" s="32" t="str">
        <f t="shared" si="56"/>
        <v/>
      </c>
      <c r="E970" s="32" t="str">
        <f t="shared" si="57"/>
        <v/>
      </c>
    </row>
    <row r="971" spans="4:5">
      <c r="D971" s="32" t="str">
        <f t="shared" si="56"/>
        <v/>
      </c>
      <c r="E971" s="32" t="str">
        <f t="shared" si="57"/>
        <v/>
      </c>
    </row>
    <row r="972" spans="4:5">
      <c r="D972" s="32" t="str">
        <f t="shared" si="56"/>
        <v/>
      </c>
      <c r="E972" s="32" t="str">
        <f t="shared" si="57"/>
        <v/>
      </c>
    </row>
    <row r="973" spans="4:5">
      <c r="D973" s="32" t="str">
        <f t="shared" si="56"/>
        <v/>
      </c>
      <c r="E973" s="32" t="str">
        <f t="shared" si="57"/>
        <v/>
      </c>
    </row>
    <row r="974" spans="4:5">
      <c r="D974" s="32" t="str">
        <f t="shared" si="56"/>
        <v/>
      </c>
      <c r="E974" s="32" t="str">
        <f t="shared" si="57"/>
        <v/>
      </c>
    </row>
    <row r="975" spans="4:5">
      <c r="D975" s="32" t="str">
        <f t="shared" si="56"/>
        <v/>
      </c>
      <c r="E975" s="32" t="str">
        <f t="shared" si="57"/>
        <v/>
      </c>
    </row>
    <row r="976" spans="4:5">
      <c r="D976" s="32" t="str">
        <f t="shared" si="56"/>
        <v/>
      </c>
      <c r="E976" s="32" t="str">
        <f t="shared" si="57"/>
        <v/>
      </c>
    </row>
    <row r="977" spans="4:5">
      <c r="D977" s="32" t="str">
        <f t="shared" si="56"/>
        <v/>
      </c>
      <c r="E977" s="32" t="str">
        <f t="shared" si="57"/>
        <v/>
      </c>
    </row>
    <row r="978" spans="4:5">
      <c r="D978" s="32" t="str">
        <f t="shared" si="56"/>
        <v/>
      </c>
      <c r="E978" s="32" t="str">
        <f t="shared" si="57"/>
        <v/>
      </c>
    </row>
    <row r="979" spans="4:5">
      <c r="D979" s="32" t="str">
        <f t="shared" si="56"/>
        <v/>
      </c>
      <c r="E979" s="32" t="str">
        <f t="shared" si="57"/>
        <v/>
      </c>
    </row>
    <row r="980" spans="4:5">
      <c r="D980" s="32" t="str">
        <f t="shared" si="56"/>
        <v/>
      </c>
      <c r="E980" s="32" t="str">
        <f t="shared" si="57"/>
        <v/>
      </c>
    </row>
    <row r="981" spans="4:5">
      <c r="D981" s="32" t="str">
        <f t="shared" si="56"/>
        <v/>
      </c>
      <c r="E981" s="32" t="str">
        <f t="shared" si="57"/>
        <v/>
      </c>
    </row>
    <row r="982" spans="4:5">
      <c r="D982" s="32" t="str">
        <f t="shared" si="56"/>
        <v/>
      </c>
      <c r="E982" s="32" t="str">
        <f t="shared" si="57"/>
        <v/>
      </c>
    </row>
    <row r="983" spans="4:5">
      <c r="D983" s="32" t="str">
        <f t="shared" si="56"/>
        <v/>
      </c>
      <c r="E983" s="32" t="str">
        <f t="shared" si="57"/>
        <v/>
      </c>
    </row>
    <row r="984" spans="4:5">
      <c r="D984" s="32" t="str">
        <f t="shared" si="56"/>
        <v/>
      </c>
      <c r="E984" s="32" t="str">
        <f t="shared" si="57"/>
        <v/>
      </c>
    </row>
    <row r="985" spans="4:5">
      <c r="D985" s="32" t="str">
        <f t="shared" si="56"/>
        <v/>
      </c>
      <c r="E985" s="32" t="str">
        <f t="shared" si="57"/>
        <v/>
      </c>
    </row>
    <row r="986" spans="4:5">
      <c r="D986" s="32" t="str">
        <f t="shared" si="56"/>
        <v/>
      </c>
      <c r="E986" s="32" t="str">
        <f t="shared" si="57"/>
        <v/>
      </c>
    </row>
    <row r="987" spans="4:5">
      <c r="D987" s="32" t="str">
        <f t="shared" si="56"/>
        <v/>
      </c>
      <c r="E987" s="32" t="str">
        <f t="shared" si="57"/>
        <v/>
      </c>
    </row>
    <row r="988" spans="4:5">
      <c r="D988" s="32" t="str">
        <f t="shared" si="56"/>
        <v/>
      </c>
      <c r="E988" s="32" t="str">
        <f t="shared" si="57"/>
        <v/>
      </c>
    </row>
    <row r="989" spans="4:5">
      <c r="D989" s="32" t="str">
        <f t="shared" si="56"/>
        <v/>
      </c>
      <c r="E989" s="32" t="str">
        <f t="shared" si="57"/>
        <v/>
      </c>
    </row>
    <row r="990" spans="4:5">
      <c r="D990" s="32" t="str">
        <f t="shared" si="56"/>
        <v/>
      </c>
      <c r="E990" s="32" t="str">
        <f t="shared" si="57"/>
        <v/>
      </c>
    </row>
    <row r="991" spans="4:5">
      <c r="D991" s="32" t="str">
        <f t="shared" si="56"/>
        <v/>
      </c>
      <c r="E991" s="32" t="str">
        <f t="shared" si="57"/>
        <v/>
      </c>
    </row>
    <row r="992" spans="4:5">
      <c r="D992" s="32" t="str">
        <f t="shared" si="56"/>
        <v/>
      </c>
      <c r="E992" s="32" t="str">
        <f t="shared" si="57"/>
        <v/>
      </c>
    </row>
    <row r="993" spans="4:5">
      <c r="D993" s="32" t="str">
        <f t="shared" si="56"/>
        <v/>
      </c>
      <c r="E993" s="32" t="str">
        <f t="shared" si="57"/>
        <v/>
      </c>
    </row>
    <row r="994" spans="4:5">
      <c r="D994" s="32" t="str">
        <f t="shared" si="56"/>
        <v/>
      </c>
      <c r="E994" s="32" t="str">
        <f t="shared" si="57"/>
        <v/>
      </c>
    </row>
    <row r="995" spans="4:5">
      <c r="D995" s="32" t="str">
        <f t="shared" si="56"/>
        <v/>
      </c>
      <c r="E995" s="32" t="str">
        <f t="shared" si="57"/>
        <v/>
      </c>
    </row>
    <row r="996" spans="4:5">
      <c r="D996" s="32" t="str">
        <f t="shared" si="56"/>
        <v/>
      </c>
      <c r="E996" s="32" t="str">
        <f t="shared" si="57"/>
        <v/>
      </c>
    </row>
    <row r="997" spans="4:5">
      <c r="D997" s="32" t="str">
        <f t="shared" si="56"/>
        <v/>
      </c>
      <c r="E997" s="32" t="str">
        <f t="shared" si="57"/>
        <v/>
      </c>
    </row>
    <row r="998" spans="4:5">
      <c r="D998" s="32" t="str">
        <f t="shared" si="56"/>
        <v/>
      </c>
      <c r="E998" s="32" t="str">
        <f t="shared" si="57"/>
        <v/>
      </c>
    </row>
    <row r="999" spans="4:5">
      <c r="D999" s="32" t="str">
        <f t="shared" si="56"/>
        <v/>
      </c>
      <c r="E999" s="32" t="str">
        <f t="shared" si="57"/>
        <v/>
      </c>
    </row>
    <row r="1000" spans="4:5">
      <c r="D1000" s="32" t="str">
        <f t="shared" si="56"/>
        <v/>
      </c>
      <c r="E1000" s="32" t="str">
        <f t="shared" si="57"/>
        <v/>
      </c>
    </row>
    <row r="1001" spans="4:5">
      <c r="D1001" s="32" t="str">
        <f t="shared" si="56"/>
        <v/>
      </c>
      <c r="E1001" s="32" t="str">
        <f t="shared" si="57"/>
        <v/>
      </c>
    </row>
    <row r="1002" spans="4:5">
      <c r="D1002" s="32" t="str">
        <f t="shared" si="56"/>
        <v/>
      </c>
      <c r="E1002" s="32" t="str">
        <f t="shared" si="57"/>
        <v/>
      </c>
    </row>
    <row r="1003" spans="4:5">
      <c r="D1003" s="32" t="str">
        <f t="shared" si="56"/>
        <v/>
      </c>
      <c r="E1003" s="32" t="str">
        <f t="shared" si="57"/>
        <v/>
      </c>
    </row>
    <row r="1004" spans="4:5">
      <c r="D1004" s="32" t="str">
        <f t="shared" si="56"/>
        <v/>
      </c>
      <c r="E1004" s="32" t="str">
        <f t="shared" si="57"/>
        <v/>
      </c>
    </row>
    <row r="1005" spans="4:5">
      <c r="D1005" s="32" t="str">
        <f t="shared" si="56"/>
        <v/>
      </c>
      <c r="E1005" s="32" t="str">
        <f t="shared" si="57"/>
        <v/>
      </c>
    </row>
    <row r="1006" spans="4:5">
      <c r="D1006" s="32" t="str">
        <f t="shared" si="56"/>
        <v/>
      </c>
      <c r="E1006" s="32" t="str">
        <f t="shared" si="57"/>
        <v/>
      </c>
    </row>
    <row r="1007" spans="4:5">
      <c r="D1007" s="32" t="str">
        <f t="shared" si="56"/>
        <v/>
      </c>
      <c r="E1007" s="32" t="str">
        <f t="shared" si="57"/>
        <v/>
      </c>
    </row>
    <row r="1008" spans="4:5">
      <c r="D1008" s="32" t="str">
        <f t="shared" si="56"/>
        <v/>
      </c>
      <c r="E1008" s="32" t="str">
        <f t="shared" si="57"/>
        <v/>
      </c>
    </row>
    <row r="1009" spans="4:5">
      <c r="D1009" s="32" t="str">
        <f t="shared" si="56"/>
        <v/>
      </c>
      <c r="E1009" s="32" t="str">
        <f t="shared" si="57"/>
        <v/>
      </c>
    </row>
    <row r="1010" spans="4:5">
      <c r="D1010" s="32" t="str">
        <f t="shared" si="56"/>
        <v/>
      </c>
      <c r="E1010" s="32" t="str">
        <f t="shared" si="57"/>
        <v/>
      </c>
    </row>
    <row r="1011" spans="4:5">
      <c r="D1011" s="32" t="str">
        <f t="shared" si="56"/>
        <v/>
      </c>
      <c r="E1011" s="32" t="str">
        <f t="shared" si="57"/>
        <v/>
      </c>
    </row>
    <row r="1012" spans="4:5">
      <c r="D1012" s="32" t="str">
        <f t="shared" si="56"/>
        <v/>
      </c>
      <c r="E1012" s="32" t="str">
        <f t="shared" si="57"/>
        <v/>
      </c>
    </row>
    <row r="1013" spans="4:5">
      <c r="D1013" s="32" t="str">
        <f t="shared" si="56"/>
        <v/>
      </c>
      <c r="E1013" s="32" t="str">
        <f t="shared" si="57"/>
        <v/>
      </c>
    </row>
    <row r="1014" spans="4:5">
      <c r="D1014" s="32" t="str">
        <f t="shared" si="56"/>
        <v/>
      </c>
      <c r="E1014" s="32" t="str">
        <f t="shared" si="57"/>
        <v/>
      </c>
    </row>
    <row r="1015" spans="4:5">
      <c r="D1015" s="32" t="str">
        <f t="shared" si="56"/>
        <v/>
      </c>
      <c r="E1015" s="32" t="str">
        <f t="shared" si="57"/>
        <v/>
      </c>
    </row>
    <row r="1016" spans="4:5">
      <c r="D1016" s="32" t="str">
        <f t="shared" si="56"/>
        <v/>
      </c>
      <c r="E1016" s="32" t="str">
        <f t="shared" si="57"/>
        <v/>
      </c>
    </row>
    <row r="1017" spans="4:5">
      <c r="D1017" s="32" t="str">
        <f t="shared" si="56"/>
        <v/>
      </c>
      <c r="E1017" s="32" t="str">
        <f t="shared" si="57"/>
        <v/>
      </c>
    </row>
    <row r="1018" spans="4:5">
      <c r="D1018" s="32" t="str">
        <f t="shared" si="56"/>
        <v/>
      </c>
      <c r="E1018" s="32" t="str">
        <f t="shared" si="57"/>
        <v/>
      </c>
    </row>
    <row r="1019" spans="4:5">
      <c r="D1019" s="32" t="str">
        <f t="shared" si="56"/>
        <v/>
      </c>
      <c r="E1019" s="32" t="str">
        <f t="shared" si="57"/>
        <v/>
      </c>
    </row>
    <row r="1020" spans="4:5">
      <c r="D1020" s="32" t="str">
        <f t="shared" ref="D1020:D1083" si="58">IFERROR(VLOOKUP($C1020,competitors,7,FALSE),"")</f>
        <v/>
      </c>
      <c r="E1020" s="32" t="str">
        <f t="shared" ref="E1020:E1083" si="59">IFERROR(VLOOKUP($C1020,competitors,8,FALSE),"")</f>
        <v/>
      </c>
    </row>
    <row r="1021" spans="4:5">
      <c r="D1021" s="32" t="str">
        <f t="shared" si="58"/>
        <v/>
      </c>
      <c r="E1021" s="32" t="str">
        <f t="shared" si="59"/>
        <v/>
      </c>
    </row>
    <row r="1022" spans="4:5">
      <c r="D1022" s="32" t="str">
        <f t="shared" si="58"/>
        <v/>
      </c>
      <c r="E1022" s="32" t="str">
        <f t="shared" si="59"/>
        <v/>
      </c>
    </row>
    <row r="1023" spans="4:5">
      <c r="D1023" s="32" t="str">
        <f t="shared" si="58"/>
        <v/>
      </c>
      <c r="E1023" s="32" t="str">
        <f t="shared" si="59"/>
        <v/>
      </c>
    </row>
    <row r="1024" spans="4:5">
      <c r="D1024" s="32" t="str">
        <f t="shared" si="58"/>
        <v/>
      </c>
      <c r="E1024" s="32" t="str">
        <f t="shared" si="59"/>
        <v/>
      </c>
    </row>
    <row r="1025" spans="4:5">
      <c r="D1025" s="32" t="str">
        <f t="shared" si="58"/>
        <v/>
      </c>
      <c r="E1025" s="32" t="str">
        <f t="shared" si="59"/>
        <v/>
      </c>
    </row>
    <row r="1026" spans="4:5">
      <c r="D1026" s="32" t="str">
        <f t="shared" si="58"/>
        <v/>
      </c>
      <c r="E1026" s="32" t="str">
        <f t="shared" si="59"/>
        <v/>
      </c>
    </row>
    <row r="1027" spans="4:5">
      <c r="D1027" s="32" t="str">
        <f t="shared" si="58"/>
        <v/>
      </c>
      <c r="E1027" s="32" t="str">
        <f t="shared" si="59"/>
        <v/>
      </c>
    </row>
    <row r="1028" spans="4:5">
      <c r="D1028" s="32" t="str">
        <f t="shared" si="58"/>
        <v/>
      </c>
      <c r="E1028" s="32" t="str">
        <f t="shared" si="59"/>
        <v/>
      </c>
    </row>
    <row r="1029" spans="4:5">
      <c r="D1029" s="32" t="str">
        <f t="shared" si="58"/>
        <v/>
      </c>
      <c r="E1029" s="32" t="str">
        <f t="shared" si="59"/>
        <v/>
      </c>
    </row>
    <row r="1030" spans="4:5">
      <c r="D1030" s="32" t="str">
        <f t="shared" si="58"/>
        <v/>
      </c>
      <c r="E1030" s="32" t="str">
        <f t="shared" si="59"/>
        <v/>
      </c>
    </row>
    <row r="1031" spans="4:5">
      <c r="D1031" s="32" t="str">
        <f t="shared" si="58"/>
        <v/>
      </c>
      <c r="E1031" s="32" t="str">
        <f t="shared" si="59"/>
        <v/>
      </c>
    </row>
    <row r="1032" spans="4:5">
      <c r="D1032" s="32" t="str">
        <f t="shared" si="58"/>
        <v/>
      </c>
      <c r="E1032" s="32" t="str">
        <f t="shared" si="59"/>
        <v/>
      </c>
    </row>
    <row r="1033" spans="4:5">
      <c r="D1033" s="32" t="str">
        <f t="shared" si="58"/>
        <v/>
      </c>
      <c r="E1033" s="32" t="str">
        <f t="shared" si="59"/>
        <v/>
      </c>
    </row>
    <row r="1034" spans="4:5">
      <c r="D1034" s="32" t="str">
        <f t="shared" si="58"/>
        <v/>
      </c>
      <c r="E1034" s="32" t="str">
        <f t="shared" si="59"/>
        <v/>
      </c>
    </row>
    <row r="1035" spans="4:5">
      <c r="D1035" s="32" t="str">
        <f t="shared" si="58"/>
        <v/>
      </c>
      <c r="E1035" s="32" t="str">
        <f t="shared" si="59"/>
        <v/>
      </c>
    </row>
    <row r="1036" spans="4:5">
      <c r="D1036" s="32" t="str">
        <f t="shared" si="58"/>
        <v/>
      </c>
      <c r="E1036" s="32" t="str">
        <f t="shared" si="59"/>
        <v/>
      </c>
    </row>
    <row r="1037" spans="4:5">
      <c r="D1037" s="32" t="str">
        <f t="shared" si="58"/>
        <v/>
      </c>
      <c r="E1037" s="32" t="str">
        <f t="shared" si="59"/>
        <v/>
      </c>
    </row>
    <row r="1038" spans="4:5">
      <c r="D1038" s="32" t="str">
        <f t="shared" si="58"/>
        <v/>
      </c>
      <c r="E1038" s="32" t="str">
        <f t="shared" si="59"/>
        <v/>
      </c>
    </row>
    <row r="1039" spans="4:5">
      <c r="D1039" s="32" t="str">
        <f t="shared" si="58"/>
        <v/>
      </c>
      <c r="E1039" s="32" t="str">
        <f t="shared" si="59"/>
        <v/>
      </c>
    </row>
    <row r="1040" spans="4:5">
      <c r="D1040" s="32" t="str">
        <f t="shared" si="58"/>
        <v/>
      </c>
      <c r="E1040" s="32" t="str">
        <f t="shared" si="59"/>
        <v/>
      </c>
    </row>
    <row r="1041" spans="4:5">
      <c r="D1041" s="32" t="str">
        <f t="shared" si="58"/>
        <v/>
      </c>
      <c r="E1041" s="32" t="str">
        <f t="shared" si="59"/>
        <v/>
      </c>
    </row>
    <row r="1042" spans="4:5">
      <c r="D1042" s="32" t="str">
        <f t="shared" si="58"/>
        <v/>
      </c>
      <c r="E1042" s="32" t="str">
        <f t="shared" si="59"/>
        <v/>
      </c>
    </row>
    <row r="1043" spans="4:5">
      <c r="D1043" s="32" t="str">
        <f t="shared" si="58"/>
        <v/>
      </c>
      <c r="E1043" s="32" t="str">
        <f t="shared" si="59"/>
        <v/>
      </c>
    </row>
    <row r="1044" spans="4:5">
      <c r="D1044" s="32" t="str">
        <f t="shared" si="58"/>
        <v/>
      </c>
      <c r="E1044" s="32" t="str">
        <f t="shared" si="59"/>
        <v/>
      </c>
    </row>
    <row r="1045" spans="4:5">
      <c r="D1045" s="32" t="str">
        <f t="shared" si="58"/>
        <v/>
      </c>
      <c r="E1045" s="32" t="str">
        <f t="shared" si="59"/>
        <v/>
      </c>
    </row>
    <row r="1046" spans="4:5">
      <c r="D1046" s="32" t="str">
        <f t="shared" si="58"/>
        <v/>
      </c>
      <c r="E1046" s="32" t="str">
        <f t="shared" si="59"/>
        <v/>
      </c>
    </row>
    <row r="1047" spans="4:5">
      <c r="D1047" s="32" t="str">
        <f t="shared" si="58"/>
        <v/>
      </c>
      <c r="E1047" s="32" t="str">
        <f t="shared" si="59"/>
        <v/>
      </c>
    </row>
    <row r="1048" spans="4:5">
      <c r="D1048" s="32" t="str">
        <f t="shared" si="58"/>
        <v/>
      </c>
      <c r="E1048" s="32" t="str">
        <f t="shared" si="59"/>
        <v/>
      </c>
    </row>
    <row r="1049" spans="4:5">
      <c r="D1049" s="32" t="str">
        <f t="shared" si="58"/>
        <v/>
      </c>
      <c r="E1049" s="32" t="str">
        <f t="shared" si="59"/>
        <v/>
      </c>
    </row>
    <row r="1050" spans="4:5">
      <c r="D1050" s="32" t="str">
        <f t="shared" si="58"/>
        <v/>
      </c>
      <c r="E1050" s="32" t="str">
        <f t="shared" si="59"/>
        <v/>
      </c>
    </row>
    <row r="1051" spans="4:5">
      <c r="D1051" s="32" t="str">
        <f t="shared" si="58"/>
        <v/>
      </c>
      <c r="E1051" s="32" t="str">
        <f t="shared" si="59"/>
        <v/>
      </c>
    </row>
    <row r="1052" spans="4:5">
      <c r="D1052" s="32" t="str">
        <f t="shared" si="58"/>
        <v/>
      </c>
      <c r="E1052" s="32" t="str">
        <f t="shared" si="59"/>
        <v/>
      </c>
    </row>
    <row r="1053" spans="4:5">
      <c r="D1053" s="32" t="str">
        <f t="shared" si="58"/>
        <v/>
      </c>
      <c r="E1053" s="32" t="str">
        <f t="shared" si="59"/>
        <v/>
      </c>
    </row>
    <row r="1054" spans="4:5">
      <c r="D1054" s="32" t="str">
        <f t="shared" si="58"/>
        <v/>
      </c>
      <c r="E1054" s="32" t="str">
        <f t="shared" si="59"/>
        <v/>
      </c>
    </row>
    <row r="1055" spans="4:5">
      <c r="D1055" s="32" t="str">
        <f t="shared" si="58"/>
        <v/>
      </c>
      <c r="E1055" s="32" t="str">
        <f t="shared" si="59"/>
        <v/>
      </c>
    </row>
    <row r="1056" spans="4:5">
      <c r="D1056" s="32" t="str">
        <f t="shared" si="58"/>
        <v/>
      </c>
      <c r="E1056" s="32" t="str">
        <f t="shared" si="59"/>
        <v/>
      </c>
    </row>
    <row r="1057" spans="4:5">
      <c r="D1057" s="32" t="str">
        <f t="shared" si="58"/>
        <v/>
      </c>
      <c r="E1057" s="32" t="str">
        <f t="shared" si="59"/>
        <v/>
      </c>
    </row>
    <row r="1058" spans="4:5">
      <c r="D1058" s="32" t="str">
        <f t="shared" si="58"/>
        <v/>
      </c>
      <c r="E1058" s="32" t="str">
        <f t="shared" si="59"/>
        <v/>
      </c>
    </row>
    <row r="1059" spans="4:5">
      <c r="D1059" s="32" t="str">
        <f t="shared" si="58"/>
        <v/>
      </c>
      <c r="E1059" s="32" t="str">
        <f t="shared" si="59"/>
        <v/>
      </c>
    </row>
    <row r="1060" spans="4:5">
      <c r="D1060" s="32" t="str">
        <f t="shared" si="58"/>
        <v/>
      </c>
      <c r="E1060" s="32" t="str">
        <f t="shared" si="59"/>
        <v/>
      </c>
    </row>
    <row r="1061" spans="4:5">
      <c r="D1061" s="32" t="str">
        <f t="shared" si="58"/>
        <v/>
      </c>
      <c r="E1061" s="32" t="str">
        <f t="shared" si="59"/>
        <v/>
      </c>
    </row>
    <row r="1062" spans="4:5">
      <c r="D1062" s="32" t="str">
        <f t="shared" si="58"/>
        <v/>
      </c>
      <c r="E1062" s="32" t="str">
        <f t="shared" si="59"/>
        <v/>
      </c>
    </row>
    <row r="1063" spans="4:5">
      <c r="D1063" s="32" t="str">
        <f t="shared" si="58"/>
        <v/>
      </c>
      <c r="E1063" s="32" t="str">
        <f t="shared" si="59"/>
        <v/>
      </c>
    </row>
    <row r="1064" spans="4:5">
      <c r="D1064" s="32" t="str">
        <f t="shared" si="58"/>
        <v/>
      </c>
      <c r="E1064" s="32" t="str">
        <f t="shared" si="59"/>
        <v/>
      </c>
    </row>
    <row r="1065" spans="4:5">
      <c r="D1065" s="32" t="str">
        <f t="shared" si="58"/>
        <v/>
      </c>
      <c r="E1065" s="32" t="str">
        <f t="shared" si="59"/>
        <v/>
      </c>
    </row>
    <row r="1066" spans="4:5">
      <c r="D1066" s="32" t="str">
        <f t="shared" si="58"/>
        <v/>
      </c>
      <c r="E1066" s="32" t="str">
        <f t="shared" si="59"/>
        <v/>
      </c>
    </row>
    <row r="1067" spans="4:5">
      <c r="D1067" s="32" t="str">
        <f t="shared" si="58"/>
        <v/>
      </c>
      <c r="E1067" s="32" t="str">
        <f t="shared" si="59"/>
        <v/>
      </c>
    </row>
    <row r="1068" spans="4:5">
      <c r="D1068" s="32" t="str">
        <f t="shared" si="58"/>
        <v/>
      </c>
      <c r="E1068" s="32" t="str">
        <f t="shared" si="59"/>
        <v/>
      </c>
    </row>
    <row r="1069" spans="4:5">
      <c r="D1069" s="32" t="str">
        <f t="shared" si="58"/>
        <v/>
      </c>
      <c r="E1069" s="32" t="str">
        <f t="shared" si="59"/>
        <v/>
      </c>
    </row>
    <row r="1070" spans="4:5">
      <c r="D1070" s="32" t="str">
        <f t="shared" si="58"/>
        <v/>
      </c>
      <c r="E1070" s="32" t="str">
        <f t="shared" si="59"/>
        <v/>
      </c>
    </row>
    <row r="1071" spans="4:5">
      <c r="D1071" s="32" t="str">
        <f t="shared" si="58"/>
        <v/>
      </c>
      <c r="E1071" s="32" t="str">
        <f t="shared" si="59"/>
        <v/>
      </c>
    </row>
    <row r="1072" spans="4:5">
      <c r="D1072" s="32" t="str">
        <f t="shared" si="58"/>
        <v/>
      </c>
      <c r="E1072" s="32" t="str">
        <f t="shared" si="59"/>
        <v/>
      </c>
    </row>
    <row r="1073" spans="4:5">
      <c r="D1073" s="32" t="str">
        <f t="shared" si="58"/>
        <v/>
      </c>
      <c r="E1073" s="32" t="str">
        <f t="shared" si="59"/>
        <v/>
      </c>
    </row>
    <row r="1074" spans="4:5">
      <c r="D1074" s="32" t="str">
        <f t="shared" si="58"/>
        <v/>
      </c>
      <c r="E1074" s="32" t="str">
        <f t="shared" si="59"/>
        <v/>
      </c>
    </row>
    <row r="1075" spans="4:5">
      <c r="D1075" s="32" t="str">
        <f t="shared" si="58"/>
        <v/>
      </c>
      <c r="E1075" s="32" t="str">
        <f t="shared" si="59"/>
        <v/>
      </c>
    </row>
    <row r="1076" spans="4:5">
      <c r="D1076" s="32" t="str">
        <f t="shared" si="58"/>
        <v/>
      </c>
      <c r="E1076" s="32" t="str">
        <f t="shared" si="59"/>
        <v/>
      </c>
    </row>
    <row r="1077" spans="4:5">
      <c r="D1077" s="32" t="str">
        <f t="shared" si="58"/>
        <v/>
      </c>
      <c r="E1077" s="32" t="str">
        <f t="shared" si="59"/>
        <v/>
      </c>
    </row>
    <row r="1078" spans="4:5">
      <c r="D1078" s="32" t="str">
        <f t="shared" si="58"/>
        <v/>
      </c>
      <c r="E1078" s="32" t="str">
        <f t="shared" si="59"/>
        <v/>
      </c>
    </row>
    <row r="1079" spans="4:5">
      <c r="D1079" s="32" t="str">
        <f t="shared" si="58"/>
        <v/>
      </c>
      <c r="E1079" s="32" t="str">
        <f t="shared" si="59"/>
        <v/>
      </c>
    </row>
    <row r="1080" spans="4:5">
      <c r="D1080" s="32" t="str">
        <f t="shared" si="58"/>
        <v/>
      </c>
      <c r="E1080" s="32" t="str">
        <f t="shared" si="59"/>
        <v/>
      </c>
    </row>
    <row r="1081" spans="4:5">
      <c r="D1081" s="32" t="str">
        <f t="shared" si="58"/>
        <v/>
      </c>
      <c r="E1081" s="32" t="str">
        <f t="shared" si="59"/>
        <v/>
      </c>
    </row>
    <row r="1082" spans="4:5">
      <c r="D1082" s="32" t="str">
        <f t="shared" si="58"/>
        <v/>
      </c>
      <c r="E1082" s="32" t="str">
        <f t="shared" si="59"/>
        <v/>
      </c>
    </row>
    <row r="1083" spans="4:5">
      <c r="D1083" s="32" t="str">
        <f t="shared" si="58"/>
        <v/>
      </c>
      <c r="E1083" s="32" t="str">
        <f t="shared" si="59"/>
        <v/>
      </c>
    </row>
    <row r="1084" spans="4:5">
      <c r="D1084" s="32" t="str">
        <f t="shared" ref="D1084:D1086" si="60">IFERROR(VLOOKUP($C1084,competitors,7,FALSE),"")</f>
        <v/>
      </c>
      <c r="E1084" s="32" t="str">
        <f t="shared" ref="E1084:E1086" si="61">IFERROR(VLOOKUP($C1084,competitors,8,FALSE),"")</f>
        <v/>
      </c>
    </row>
    <row r="1085" spans="4:5">
      <c r="D1085" s="32" t="str">
        <f t="shared" si="60"/>
        <v/>
      </c>
      <c r="E1085" s="32" t="str">
        <f t="shared" si="61"/>
        <v/>
      </c>
    </row>
    <row r="1086" spans="4:5">
      <c r="D1086" s="32" t="str">
        <f t="shared" si="60"/>
        <v/>
      </c>
      <c r="E1086" s="32" t="str">
        <f t="shared" si="61"/>
        <v/>
      </c>
    </row>
  </sheetData>
  <sheetProtection formatCells="0" formatColumns="0" formatRows="0" deleteRows="0" sort="0"/>
  <autoFilter ref="B1:B1086"/>
  <printOptions horizontalCentered="1"/>
  <pageMargins left="0.31496062992125984" right="0.31496062992125984" top="0.94488188976377963" bottom="0.55118110236220474" header="0.31496062992125984" footer="0.31496062992125984"/>
  <pageSetup paperSize="9" orientation="portrait" r:id="rId1"/>
  <headerFooter scaleWithDoc="0">
    <oddHeader>&amp;L&amp;G&amp;C&amp;"+,Regular"&amp;14CHESHIRE COUNTY AA TRACK &amp;&amp; FIELD CHAMPIONSHIPS 2017&amp;"-,Regular"&amp;11
&amp;"+,Regular"&amp;10Victoria Park, Warrington 13 - 14 May 2017</oddHeader>
    <oddFooter>&amp;R&amp;"+,Regular"&amp;8Page &amp;P of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[1]Timetable!#REF!</xm:f>
          </x14:formula1>
          <xm:sqref>A2 A395 A387 A373 A365 A354 A348 A340 A328 A241 A229 A136 A190 A14 A426 A433 A403 A391 A381:A382 A368 A363 A357 A351 A344 A334:A335 A319 A309 A299 A305 A278 A284 A272 A215 A208 A200 A185 A175 A181 A163 A169 A158 A130 A151:A152 A108 A19 A98 A75 A90 A80 A46 A70 A61 A56:A57 A30 A42 A36:A37 A21 A25 A114 A223 A235 A254 A248 A266 A293 A259:A260</xm:sqref>
        </x14:dataValidation>
      </x14:dataValidations>
    </ext>
  </extLst>
</worksheet>
</file>

<file path=xl/worksheets/sheet2.xml><?xml version="1.0" encoding="utf-8"?>
<worksheet xmlns="http://schemas.openxmlformats.org/spreadsheetml/2006/main" xmlns:r="http://schemas.openxmlformats.org/officeDocument/2006/relationships">
  <dimension ref="A1:G1240"/>
  <sheetViews>
    <sheetView topLeftCell="B178" zoomScaleNormal="100" zoomScaleSheetLayoutView="100" workbookViewId="0">
      <selection activeCell="I154" sqref="I154"/>
    </sheetView>
  </sheetViews>
  <sheetFormatPr defaultRowHeight="15"/>
  <cols>
    <col min="1" max="1" width="6" style="89" hidden="1" customWidth="1"/>
    <col min="2" max="2" width="7.42578125" style="93" customWidth="1"/>
    <col min="3" max="3" width="9.140625" style="89"/>
    <col min="4" max="4" width="25.7109375" style="91" customWidth="1"/>
    <col min="5" max="5" width="31" style="91" customWidth="1"/>
    <col min="6" max="6" width="9.140625" style="92"/>
    <col min="7" max="16384" width="9.140625" style="91"/>
  </cols>
  <sheetData>
    <row r="1" spans="1:7" s="69" customFormat="1">
      <c r="A1" s="64"/>
      <c r="B1" s="65" t="s">
        <v>97</v>
      </c>
      <c r="C1" s="66"/>
      <c r="D1" s="67" t="str">
        <f t="shared" ref="D1:D35" si="0">IFERROR(VLOOKUP($C1,competitors,7,FALSE),"")</f>
        <v/>
      </c>
      <c r="E1" s="67" t="str">
        <f t="shared" ref="E1:E35" si="1">IFERROR(VLOOKUP($C1,competitors,8,FALSE),"")</f>
        <v/>
      </c>
      <c r="F1" s="68"/>
      <c r="G1" s="67"/>
    </row>
    <row r="2" spans="1:7" s="69" customFormat="1">
      <c r="A2" s="70" t="s">
        <v>98</v>
      </c>
      <c r="B2" s="71" t="str">
        <f>IF(OR($A2=0,$A2=""),"",VLOOKUP($A2,timetable,9,FALSE))</f>
        <v>T64 U17 Men 200m Final</v>
      </c>
      <c r="C2" s="72"/>
      <c r="D2" s="73"/>
      <c r="E2" s="73"/>
      <c r="F2" s="74"/>
      <c r="G2" s="73"/>
    </row>
    <row r="3" spans="1:7" s="69" customFormat="1">
      <c r="A3" s="64"/>
      <c r="B3" s="75" t="str">
        <f>IFERROR("CBP : "&amp;VLOOKUP("T46",[2]Records!$A$1:$G$209,7,FALSE),"")</f>
        <v>CBP : 22.1s, L Clowes ,CNAC, 2009</v>
      </c>
      <c r="C3" s="67"/>
      <c r="D3" s="67"/>
      <c r="E3" s="67"/>
      <c r="F3" s="68" t="s">
        <v>80</v>
      </c>
      <c r="G3" s="76" t="s">
        <v>99</v>
      </c>
    </row>
    <row r="4" spans="1:7" s="69" customFormat="1">
      <c r="A4" s="64"/>
      <c r="B4" s="77" t="s">
        <v>77</v>
      </c>
      <c r="C4" s="78" t="s">
        <v>2</v>
      </c>
      <c r="D4" s="79" t="s">
        <v>3</v>
      </c>
      <c r="E4" s="79" t="s">
        <v>4</v>
      </c>
      <c r="F4" s="80" t="s">
        <v>78</v>
      </c>
      <c r="G4" s="67"/>
    </row>
    <row r="5" spans="1:7" s="69" customFormat="1">
      <c r="A5" s="64"/>
      <c r="B5" s="81">
        <v>1</v>
      </c>
      <c r="C5" s="66">
        <v>10</v>
      </c>
      <c r="D5" s="67" t="str">
        <f t="shared" si="0"/>
        <v>Cameron DUFF</v>
      </c>
      <c r="E5" s="67" t="str">
        <f t="shared" si="1"/>
        <v>Warrington A C</v>
      </c>
      <c r="F5" s="68">
        <v>23.57</v>
      </c>
      <c r="G5" s="67"/>
    </row>
    <row r="6" spans="1:7" s="69" customFormat="1">
      <c r="A6" s="64"/>
      <c r="B6" s="81">
        <v>2</v>
      </c>
      <c r="C6" s="66">
        <v>12</v>
      </c>
      <c r="D6" s="67" t="str">
        <f t="shared" si="0"/>
        <v>Joshua FORD</v>
      </c>
      <c r="E6" s="67" t="str">
        <f t="shared" si="1"/>
        <v>West Cheshire AC</v>
      </c>
      <c r="F6" s="68">
        <v>24</v>
      </c>
      <c r="G6" s="67"/>
    </row>
    <row r="7" spans="1:7" s="69" customFormat="1">
      <c r="A7" s="64"/>
      <c r="B7" s="81">
        <v>3</v>
      </c>
      <c r="C7" s="66">
        <v>35</v>
      </c>
      <c r="D7" s="67" t="str">
        <f t="shared" si="0"/>
        <v>Jacob SIMMONDS</v>
      </c>
      <c r="E7" s="67" t="str">
        <f t="shared" si="1"/>
        <v>West Cheshire AC</v>
      </c>
      <c r="F7" s="68">
        <v>24.46</v>
      </c>
      <c r="G7" s="67"/>
    </row>
    <row r="8" spans="1:7" s="69" customFormat="1">
      <c r="A8" s="64"/>
      <c r="B8" s="81">
        <v>4</v>
      </c>
      <c r="C8" s="66">
        <v>232</v>
      </c>
      <c r="D8" s="67" t="str">
        <f t="shared" si="0"/>
        <v>Sam PATON</v>
      </c>
      <c r="E8" s="67" t="str">
        <f t="shared" si="1"/>
        <v>West Cheshire AC</v>
      </c>
      <c r="F8" s="68">
        <v>24.69</v>
      </c>
      <c r="G8" s="67"/>
    </row>
    <row r="9" spans="1:7" s="69" customFormat="1">
      <c r="A9" s="64"/>
      <c r="B9" s="81">
        <v>5</v>
      </c>
      <c r="C9" s="66">
        <v>17</v>
      </c>
      <c r="D9" s="67" t="str">
        <f t="shared" si="0"/>
        <v>Lewis HINDLE</v>
      </c>
      <c r="E9" s="67" t="str">
        <f t="shared" si="1"/>
        <v>Accrington Road Runners</v>
      </c>
      <c r="F9" s="68">
        <v>25.46</v>
      </c>
      <c r="G9" s="67"/>
    </row>
    <row r="10" spans="1:7" s="69" customFormat="1">
      <c r="A10" s="64"/>
      <c r="B10" s="81">
        <v>6</v>
      </c>
      <c r="C10" s="66">
        <v>66</v>
      </c>
      <c r="D10" s="67" t="str">
        <f t="shared" si="0"/>
        <v>Matthew BROWNE</v>
      </c>
      <c r="E10" s="67" t="str">
        <f t="shared" si="1"/>
        <v>Macclesfield Harriers &amp; AC</v>
      </c>
      <c r="F10" s="68">
        <v>25.9</v>
      </c>
      <c r="G10" s="67"/>
    </row>
    <row r="11" spans="1:7" s="69" customFormat="1">
      <c r="A11" s="70"/>
      <c r="B11" s="81">
        <v>7</v>
      </c>
      <c r="C11" s="66">
        <v>253</v>
      </c>
      <c r="D11" s="67" t="str">
        <f t="shared" si="0"/>
        <v>Oliver TAYLOR</v>
      </c>
      <c r="E11" s="67" t="str">
        <f t="shared" si="1"/>
        <v>Crewe &amp; Nantwich AC</v>
      </c>
      <c r="F11" s="68">
        <v>26.14</v>
      </c>
      <c r="G11" s="67"/>
    </row>
    <row r="12" spans="1:7" s="69" customFormat="1">
      <c r="A12" s="64"/>
      <c r="B12" s="81">
        <v>8</v>
      </c>
      <c r="C12" s="66">
        <v>13</v>
      </c>
      <c r="D12" s="67" t="str">
        <f t="shared" si="0"/>
        <v>Jake GIBSON</v>
      </c>
      <c r="E12" s="67" t="str">
        <f t="shared" si="1"/>
        <v>West Cheshire AC</v>
      </c>
      <c r="F12" s="68">
        <v>26.58</v>
      </c>
      <c r="G12" s="67"/>
    </row>
    <row r="13" spans="1:7" s="69" customFormat="1">
      <c r="A13" s="64"/>
      <c r="B13" s="81"/>
      <c r="C13" s="66"/>
      <c r="D13" s="67" t="str">
        <f t="shared" si="0"/>
        <v/>
      </c>
      <c r="E13" s="67" t="str">
        <f t="shared" si="1"/>
        <v/>
      </c>
      <c r="F13" s="68"/>
      <c r="G13" s="67"/>
    </row>
    <row r="14" spans="1:7" s="69" customFormat="1">
      <c r="A14" s="70" t="s">
        <v>100</v>
      </c>
      <c r="B14" s="71" t="str">
        <f>IF(OR($A14=0,$A14=""),"",VLOOKUP($A14,timetable,9,FALSE))</f>
        <v>T47 U13 Girls 150m Heats</v>
      </c>
      <c r="C14" s="72"/>
      <c r="D14" s="73"/>
      <c r="E14" s="73"/>
      <c r="F14" s="74"/>
      <c r="G14" s="73"/>
    </row>
    <row r="15" spans="1:7" s="69" customFormat="1">
      <c r="A15" s="64"/>
      <c r="B15" s="75" t="str">
        <f>IFERROR("CBP : "&amp;VLOOKUP(A14,[2]Records!$A$1:$G$209,7,FALSE),"")</f>
        <v>CBP : 19.9s, H Carlin/K Chadwick ,Vale Royal/Sale, 2008/2012</v>
      </c>
      <c r="C15" s="67"/>
      <c r="D15" s="67"/>
      <c r="E15" s="67"/>
      <c r="F15" s="68" t="s">
        <v>80</v>
      </c>
      <c r="G15" s="76" t="s">
        <v>101</v>
      </c>
    </row>
    <row r="16" spans="1:7" s="69" customFormat="1">
      <c r="A16" s="64"/>
      <c r="B16" s="77" t="s">
        <v>77</v>
      </c>
      <c r="C16" s="78" t="s">
        <v>2</v>
      </c>
      <c r="D16" s="79" t="s">
        <v>3</v>
      </c>
      <c r="E16" s="79" t="s">
        <v>4</v>
      </c>
      <c r="F16" s="80" t="s">
        <v>78</v>
      </c>
      <c r="G16" s="67"/>
    </row>
    <row r="17" spans="1:7" s="69" customFormat="1">
      <c r="A17" s="64"/>
      <c r="B17" s="81">
        <v>1</v>
      </c>
      <c r="C17" s="66">
        <v>138</v>
      </c>
      <c r="D17" s="67" t="str">
        <f t="shared" si="0"/>
        <v>Esther WILDING</v>
      </c>
      <c r="E17" s="67" t="str">
        <f t="shared" si="1"/>
        <v>Crewe &amp; Nantwich AC</v>
      </c>
      <c r="F17" s="68">
        <v>20.76</v>
      </c>
      <c r="G17" s="67" t="s">
        <v>102</v>
      </c>
    </row>
    <row r="18" spans="1:7" s="69" customFormat="1">
      <c r="A18" s="64"/>
      <c r="B18" s="81">
        <v>2</v>
      </c>
      <c r="C18" s="66">
        <v>128</v>
      </c>
      <c r="D18" s="67" t="str">
        <f t="shared" si="0"/>
        <v>Imogen PUGHE</v>
      </c>
      <c r="E18" s="67" t="str">
        <f t="shared" si="1"/>
        <v>West Cheshire AC</v>
      </c>
      <c r="F18" s="68">
        <v>21.39</v>
      </c>
      <c r="G18" s="67" t="s">
        <v>102</v>
      </c>
    </row>
    <row r="19" spans="1:7" s="69" customFormat="1">
      <c r="A19" s="64"/>
      <c r="B19" s="81">
        <v>3</v>
      </c>
      <c r="C19" s="66">
        <v>149</v>
      </c>
      <c r="D19" s="67" t="str">
        <f t="shared" si="0"/>
        <v>Hermione MASON</v>
      </c>
      <c r="E19" s="67" t="str">
        <f t="shared" si="1"/>
        <v>Sale Harriers Manchester</v>
      </c>
      <c r="F19" s="68">
        <v>21.68</v>
      </c>
      <c r="G19" s="67" t="s">
        <v>102</v>
      </c>
    </row>
    <row r="20" spans="1:7" s="69" customFormat="1">
      <c r="A20" s="64"/>
      <c r="B20" s="81">
        <v>4</v>
      </c>
      <c r="C20" s="66">
        <v>131</v>
      </c>
      <c r="D20" s="67" t="str">
        <f t="shared" si="0"/>
        <v>Amelia SMITHERS</v>
      </c>
      <c r="E20" s="67" t="str">
        <f t="shared" si="1"/>
        <v>Warrington A C</v>
      </c>
      <c r="F20" s="68">
        <v>22.4</v>
      </c>
      <c r="G20" s="67" t="s">
        <v>102</v>
      </c>
    </row>
    <row r="21" spans="1:7" s="69" customFormat="1">
      <c r="A21" s="64"/>
      <c r="B21" s="81">
        <v>5</v>
      </c>
      <c r="C21" s="66">
        <v>141</v>
      </c>
      <c r="D21" s="67" t="str">
        <f t="shared" si="0"/>
        <v>Jodi BEMAND</v>
      </c>
      <c r="E21" s="67" t="str">
        <f t="shared" si="1"/>
        <v>West Cheshire AC</v>
      </c>
      <c r="F21" s="68">
        <v>22.58</v>
      </c>
      <c r="G21" s="67" t="s">
        <v>102</v>
      </c>
    </row>
    <row r="22" spans="1:7" s="69" customFormat="1">
      <c r="A22" s="64"/>
      <c r="B22" s="81">
        <v>6</v>
      </c>
      <c r="C22" s="66">
        <v>289</v>
      </c>
      <c r="D22" s="67" t="str">
        <f t="shared" si="0"/>
        <v>Ella MERCER</v>
      </c>
      <c r="E22" s="67" t="str">
        <f t="shared" si="1"/>
        <v>Warrington A C</v>
      </c>
      <c r="F22" s="68">
        <v>23.82</v>
      </c>
      <c r="G22" s="67"/>
    </row>
    <row r="23" spans="1:7" s="69" customFormat="1">
      <c r="A23" s="70"/>
      <c r="B23" s="81">
        <v>7</v>
      </c>
      <c r="C23" s="66">
        <v>279</v>
      </c>
      <c r="D23" s="67" t="str">
        <f t="shared" si="0"/>
        <v>Elizabeth JONES</v>
      </c>
      <c r="E23" s="67" t="str">
        <f t="shared" si="1"/>
        <v>West Cheshire AC</v>
      </c>
      <c r="F23" s="68">
        <v>23.99</v>
      </c>
      <c r="G23" s="67"/>
    </row>
    <row r="24" spans="1:7" s="69" customFormat="1">
      <c r="A24" s="64"/>
      <c r="B24" s="81">
        <v>8</v>
      </c>
      <c r="C24" s="66">
        <v>116</v>
      </c>
      <c r="D24" s="67" t="str">
        <f t="shared" si="0"/>
        <v>Tarlia HIGGINBOTHAM</v>
      </c>
      <c r="E24" s="67" t="str">
        <f t="shared" si="1"/>
        <v>Vale Royal AC</v>
      </c>
      <c r="F24" s="68">
        <v>25.58</v>
      </c>
      <c r="G24" s="67"/>
    </row>
    <row r="25" spans="1:7" s="69" customFormat="1">
      <c r="A25" s="64"/>
      <c r="B25" s="81"/>
      <c r="C25" s="66"/>
      <c r="D25" s="67" t="str">
        <f t="shared" si="0"/>
        <v/>
      </c>
      <c r="E25" s="67" t="str">
        <f t="shared" si="1"/>
        <v/>
      </c>
      <c r="F25" s="68" t="s">
        <v>80</v>
      </c>
      <c r="G25" s="76" t="s">
        <v>103</v>
      </c>
    </row>
    <row r="26" spans="1:7" s="69" customFormat="1">
      <c r="A26" s="64"/>
      <c r="B26" s="77" t="s">
        <v>77</v>
      </c>
      <c r="C26" s="78" t="s">
        <v>2</v>
      </c>
      <c r="D26" s="79" t="s">
        <v>3</v>
      </c>
      <c r="E26" s="79" t="s">
        <v>4</v>
      </c>
      <c r="F26" s="80" t="s">
        <v>78</v>
      </c>
      <c r="G26" s="67"/>
    </row>
    <row r="27" spans="1:7" s="69" customFormat="1">
      <c r="A27" s="64"/>
      <c r="B27" s="81">
        <v>1</v>
      </c>
      <c r="C27" s="66">
        <v>157</v>
      </c>
      <c r="D27" s="67" t="str">
        <f t="shared" si="0"/>
        <v>Ruby BOWIE</v>
      </c>
      <c r="E27" s="67" t="str">
        <f t="shared" si="1"/>
        <v>Crewe &amp; Nantwich AC</v>
      </c>
      <c r="F27" s="68">
        <v>20.9</v>
      </c>
      <c r="G27" s="67" t="s">
        <v>102</v>
      </c>
    </row>
    <row r="28" spans="1:7" s="69" customFormat="1">
      <c r="A28" s="64"/>
      <c r="B28" s="81">
        <v>2</v>
      </c>
      <c r="C28" s="66">
        <v>147</v>
      </c>
      <c r="D28" s="67" t="str">
        <f t="shared" si="0"/>
        <v>Stephanie JONES</v>
      </c>
      <c r="E28" s="67" t="str">
        <f t="shared" si="1"/>
        <v>West Cheshire AC</v>
      </c>
      <c r="F28" s="68">
        <v>21.97</v>
      </c>
      <c r="G28" s="67" t="s">
        <v>102</v>
      </c>
    </row>
    <row r="29" spans="1:7" s="69" customFormat="1">
      <c r="A29" s="64"/>
      <c r="B29" s="81">
        <v>3</v>
      </c>
      <c r="C29" s="66">
        <v>117</v>
      </c>
      <c r="D29" s="67" t="str">
        <f t="shared" si="0"/>
        <v>Emma HOLMES</v>
      </c>
      <c r="E29" s="67" t="str">
        <f t="shared" si="1"/>
        <v>Vale Royal AC</v>
      </c>
      <c r="F29" s="68">
        <v>21.21</v>
      </c>
      <c r="G29" s="67" t="s">
        <v>102</v>
      </c>
    </row>
    <row r="30" spans="1:7" s="69" customFormat="1">
      <c r="A30" s="64"/>
      <c r="B30" s="81">
        <v>4</v>
      </c>
      <c r="C30" s="66">
        <v>127</v>
      </c>
      <c r="D30" s="67" t="str">
        <f t="shared" si="0"/>
        <v>Macy PREECE</v>
      </c>
      <c r="E30" s="67" t="str">
        <f t="shared" si="1"/>
        <v>Crewe &amp; Nantwich AC</v>
      </c>
      <c r="F30" s="68">
        <v>22.89</v>
      </c>
      <c r="G30" s="67"/>
    </row>
    <row r="31" spans="1:7" s="69" customFormat="1">
      <c r="A31" s="64"/>
      <c r="B31" s="81">
        <v>5</v>
      </c>
      <c r="C31" s="66">
        <v>133</v>
      </c>
      <c r="D31" s="67" t="str">
        <f t="shared" si="0"/>
        <v>Scarlett STAPLETON</v>
      </c>
      <c r="E31" s="67" t="str">
        <f t="shared" si="1"/>
        <v>Vale Royal AC</v>
      </c>
      <c r="F31" s="68">
        <v>23.34</v>
      </c>
      <c r="G31" s="67"/>
    </row>
    <row r="32" spans="1:7" s="69" customFormat="1">
      <c r="A32" s="64"/>
      <c r="B32" s="81">
        <v>6</v>
      </c>
      <c r="C32" s="66">
        <v>165</v>
      </c>
      <c r="D32" s="67" t="str">
        <f t="shared" si="0"/>
        <v>Shauna CLARKE</v>
      </c>
      <c r="E32" s="67" t="str">
        <f t="shared" si="1"/>
        <v>Warrington A C</v>
      </c>
      <c r="F32" s="68">
        <v>23.52</v>
      </c>
      <c r="G32" s="67"/>
    </row>
    <row r="33" spans="1:7" s="69" customFormat="1">
      <c r="A33" s="70"/>
      <c r="B33" s="81">
        <v>7</v>
      </c>
      <c r="C33" s="66">
        <v>185</v>
      </c>
      <c r="D33" s="67" t="str">
        <f t="shared" si="0"/>
        <v>Sophie FLETCHER</v>
      </c>
      <c r="E33" s="67" t="str">
        <f t="shared" si="1"/>
        <v>Macclesfield Harriers &amp; AC</v>
      </c>
      <c r="F33" s="68">
        <v>24.27</v>
      </c>
      <c r="G33" s="67"/>
    </row>
    <row r="34" spans="1:7" s="69" customFormat="1">
      <c r="A34" s="64"/>
      <c r="B34" s="81">
        <v>8</v>
      </c>
      <c r="C34" s="66"/>
      <c r="D34" s="67" t="str">
        <f t="shared" si="0"/>
        <v/>
      </c>
      <c r="E34" s="67" t="str">
        <f t="shared" si="1"/>
        <v/>
      </c>
      <c r="F34" s="68"/>
      <c r="G34" s="67"/>
    </row>
    <row r="35" spans="1:7" s="69" customFormat="1">
      <c r="A35" s="64"/>
      <c r="B35" s="81"/>
      <c r="C35" s="66"/>
      <c r="D35" s="67" t="str">
        <f t="shared" si="0"/>
        <v/>
      </c>
      <c r="E35" s="67" t="str">
        <f t="shared" si="1"/>
        <v/>
      </c>
      <c r="F35" s="68"/>
      <c r="G35" s="67"/>
    </row>
    <row r="36" spans="1:7" s="69" customFormat="1">
      <c r="A36" s="70" t="s">
        <v>104</v>
      </c>
      <c r="B36" s="71" t="str">
        <f>IF(OR($A36=0,$A36=""),"",VLOOKUP($A36,timetable,9,FALSE))</f>
        <v>T48 U15 Girls 100m Heats</v>
      </c>
      <c r="C36" s="72"/>
      <c r="D36" s="73"/>
      <c r="E36" s="73"/>
      <c r="F36" s="74"/>
      <c r="G36" s="73"/>
    </row>
    <row r="37" spans="1:7" s="69" customFormat="1">
      <c r="A37" s="64"/>
      <c r="B37" s="75" t="str">
        <f>IFERROR("CBP : "&amp;VLOOKUP(A36,[2]Records!$A$1:$G$209,7,FALSE),"")</f>
        <v>CBP : 12.2s, V Brackstone ,Stoke, 1994</v>
      </c>
      <c r="C37" s="67"/>
      <c r="D37" s="67"/>
      <c r="E37" s="67"/>
      <c r="F37" s="68" t="s">
        <v>80</v>
      </c>
      <c r="G37" s="76" t="s">
        <v>105</v>
      </c>
    </row>
    <row r="38" spans="1:7" s="69" customFormat="1">
      <c r="A38" s="64"/>
      <c r="B38" s="77" t="s">
        <v>77</v>
      </c>
      <c r="C38" s="78" t="s">
        <v>2</v>
      </c>
      <c r="D38" s="79" t="s">
        <v>3</v>
      </c>
      <c r="E38" s="79" t="s">
        <v>4</v>
      </c>
      <c r="F38" s="80" t="s">
        <v>78</v>
      </c>
      <c r="G38" s="67"/>
    </row>
    <row r="39" spans="1:7" s="69" customFormat="1">
      <c r="A39" s="64"/>
      <c r="B39" s="81">
        <v>1</v>
      </c>
      <c r="C39" s="66">
        <v>125</v>
      </c>
      <c r="D39" s="67" t="str">
        <f t="shared" ref="D39:D57" si="2">IFERROR(VLOOKUP($C39,competitors,7,FALSE),"")</f>
        <v>Abigail PAWLETT</v>
      </c>
      <c r="E39" s="67" t="str">
        <f t="shared" ref="E39:E57" si="3">IFERROR(VLOOKUP($C39,competitors,8,FALSE),"")</f>
        <v>Stockport Harriers &amp; AC</v>
      </c>
      <c r="F39" s="68">
        <v>12.82</v>
      </c>
      <c r="G39" s="67" t="s">
        <v>102</v>
      </c>
    </row>
    <row r="40" spans="1:7" s="69" customFormat="1">
      <c r="A40" s="64"/>
      <c r="B40" s="81">
        <v>2</v>
      </c>
      <c r="C40" s="66">
        <v>102</v>
      </c>
      <c r="D40" s="67" t="str">
        <f t="shared" si="2"/>
        <v>Emma ASHCROFT</v>
      </c>
      <c r="E40" s="67" t="str">
        <f t="shared" si="3"/>
        <v>West Cheshire AC</v>
      </c>
      <c r="F40" s="68">
        <v>14.08</v>
      </c>
      <c r="G40" s="67" t="s">
        <v>102</v>
      </c>
    </row>
    <row r="41" spans="1:7" s="69" customFormat="1">
      <c r="A41" s="64"/>
      <c r="B41" s="81">
        <v>3</v>
      </c>
      <c r="C41" s="66">
        <v>115</v>
      </c>
      <c r="D41" s="67" t="str">
        <f t="shared" si="2"/>
        <v>Simar HARE</v>
      </c>
      <c r="E41" s="67" t="str">
        <f t="shared" si="3"/>
        <v>Vale Royal AC</v>
      </c>
      <c r="F41" s="68">
        <v>14.44</v>
      </c>
      <c r="G41" s="67" t="s">
        <v>102</v>
      </c>
    </row>
    <row r="42" spans="1:7" s="69" customFormat="1">
      <c r="A42" s="64"/>
      <c r="B42" s="81">
        <v>4</v>
      </c>
      <c r="C42" s="66">
        <v>136</v>
      </c>
      <c r="D42" s="67" t="str">
        <f t="shared" si="2"/>
        <v>Megan WALL</v>
      </c>
      <c r="E42" s="67" t="str">
        <f t="shared" si="3"/>
        <v>Vale Royal AC</v>
      </c>
      <c r="F42" s="68">
        <v>14.73</v>
      </c>
      <c r="G42" s="67" t="s">
        <v>102</v>
      </c>
    </row>
    <row r="43" spans="1:7" s="69" customFormat="1">
      <c r="A43" s="64"/>
      <c r="B43" s="81">
        <v>5</v>
      </c>
      <c r="C43" s="66">
        <v>110</v>
      </c>
      <c r="D43" s="67" t="str">
        <f t="shared" si="2"/>
        <v>Poppy DUTTON</v>
      </c>
      <c r="E43" s="67" t="str">
        <f t="shared" si="3"/>
        <v>Macclesfield Harriers &amp; AC</v>
      </c>
      <c r="F43" s="68">
        <v>14.941240000000001</v>
      </c>
      <c r="G43" s="67" t="s">
        <v>102</v>
      </c>
    </row>
    <row r="44" spans="1:7" s="69" customFormat="1">
      <c r="A44" s="64"/>
      <c r="B44" s="81">
        <v>6</v>
      </c>
      <c r="C44" s="66"/>
      <c r="D44" s="67" t="str">
        <f t="shared" si="2"/>
        <v/>
      </c>
      <c r="E44" s="67" t="str">
        <f t="shared" si="3"/>
        <v/>
      </c>
      <c r="F44" s="68"/>
      <c r="G44" s="67"/>
    </row>
    <row r="45" spans="1:7" s="69" customFormat="1">
      <c r="A45" s="70"/>
      <c r="B45" s="81">
        <v>7</v>
      </c>
      <c r="C45" s="66"/>
      <c r="D45" s="67" t="str">
        <f t="shared" si="2"/>
        <v/>
      </c>
      <c r="E45" s="67" t="str">
        <f t="shared" si="3"/>
        <v/>
      </c>
      <c r="F45" s="68"/>
      <c r="G45" s="67"/>
    </row>
    <row r="46" spans="1:7" s="69" customFormat="1">
      <c r="A46" s="64"/>
      <c r="B46" s="81">
        <v>8</v>
      </c>
      <c r="C46" s="66"/>
      <c r="D46" s="67" t="str">
        <f t="shared" si="2"/>
        <v/>
      </c>
      <c r="E46" s="67" t="str">
        <f t="shared" si="3"/>
        <v/>
      </c>
      <c r="F46" s="68"/>
      <c r="G46" s="67"/>
    </row>
    <row r="47" spans="1:7" s="69" customFormat="1">
      <c r="A47" s="64"/>
      <c r="B47" s="81"/>
      <c r="C47" s="66"/>
      <c r="D47" s="67" t="str">
        <f t="shared" si="2"/>
        <v/>
      </c>
      <c r="E47" s="67" t="str">
        <f t="shared" si="3"/>
        <v/>
      </c>
      <c r="F47" s="68" t="s">
        <v>80</v>
      </c>
      <c r="G47" s="76" t="s">
        <v>106</v>
      </c>
    </row>
    <row r="48" spans="1:7" s="69" customFormat="1">
      <c r="A48" s="64"/>
      <c r="B48" s="77" t="s">
        <v>77</v>
      </c>
      <c r="C48" s="78" t="s">
        <v>2</v>
      </c>
      <c r="D48" s="79" t="s">
        <v>3</v>
      </c>
      <c r="E48" s="79" t="s">
        <v>4</v>
      </c>
      <c r="F48" s="80" t="s">
        <v>78</v>
      </c>
      <c r="G48" s="67"/>
    </row>
    <row r="49" spans="1:7" s="69" customFormat="1">
      <c r="A49" s="64"/>
      <c r="B49" s="81">
        <v>1</v>
      </c>
      <c r="C49" s="66">
        <v>124</v>
      </c>
      <c r="D49" s="67" t="str">
        <f t="shared" si="2"/>
        <v>Jessica NELSON</v>
      </c>
      <c r="E49" s="67" t="str">
        <f t="shared" si="3"/>
        <v>Sale Harriers Manchester</v>
      </c>
      <c r="F49" s="68">
        <v>13.51</v>
      </c>
      <c r="G49" s="67" t="s">
        <v>102</v>
      </c>
    </row>
    <row r="50" spans="1:7" s="69" customFormat="1">
      <c r="A50" s="64"/>
      <c r="B50" s="81">
        <v>2</v>
      </c>
      <c r="C50" s="66">
        <v>121</v>
      </c>
      <c r="D50" s="67" t="str">
        <f t="shared" si="2"/>
        <v>Emily MISANTONI</v>
      </c>
      <c r="E50" s="67" t="str">
        <f t="shared" si="3"/>
        <v>Stockport Harriers &amp; AC</v>
      </c>
      <c r="F50" s="68">
        <v>13</v>
      </c>
      <c r="G50" s="67" t="s">
        <v>102</v>
      </c>
    </row>
    <row r="51" spans="1:7" s="69" customFormat="1">
      <c r="A51" s="64"/>
      <c r="B51" s="81">
        <v>3</v>
      </c>
      <c r="C51" s="66">
        <v>330</v>
      </c>
      <c r="D51" s="67" t="s">
        <v>81</v>
      </c>
      <c r="E51" s="67" t="s">
        <v>82</v>
      </c>
      <c r="F51" s="68">
        <v>13.92</v>
      </c>
      <c r="G51" s="67" t="s">
        <v>102</v>
      </c>
    </row>
    <row r="52" spans="1:7" s="69" customFormat="1">
      <c r="A52" s="64"/>
      <c r="B52" s="81">
        <v>4</v>
      </c>
      <c r="C52" s="66">
        <v>135</v>
      </c>
      <c r="D52" s="67" t="str">
        <f t="shared" si="2"/>
        <v>Isobel WALKER</v>
      </c>
      <c r="E52" s="67" t="str">
        <f t="shared" si="3"/>
        <v>Vale Royal AC</v>
      </c>
      <c r="F52" s="68">
        <v>15.27</v>
      </c>
      <c r="G52" s="67"/>
    </row>
    <row r="53" spans="1:7" s="69" customFormat="1">
      <c r="A53" s="64"/>
      <c r="B53" s="81">
        <v>5</v>
      </c>
      <c r="C53" s="66"/>
      <c r="D53" s="67" t="str">
        <f t="shared" si="2"/>
        <v/>
      </c>
      <c r="E53" s="67" t="str">
        <f t="shared" si="3"/>
        <v/>
      </c>
      <c r="F53" s="68"/>
      <c r="G53" s="67"/>
    </row>
    <row r="54" spans="1:7" s="69" customFormat="1">
      <c r="A54" s="64"/>
      <c r="B54" s="81">
        <v>6</v>
      </c>
      <c r="C54" s="66"/>
      <c r="D54" s="67" t="str">
        <f t="shared" si="2"/>
        <v/>
      </c>
      <c r="E54" s="67" t="str">
        <f t="shared" si="3"/>
        <v/>
      </c>
      <c r="F54" s="68"/>
      <c r="G54" s="67"/>
    </row>
    <row r="55" spans="1:7" s="69" customFormat="1">
      <c r="A55" s="70"/>
      <c r="B55" s="81">
        <v>7</v>
      </c>
      <c r="C55" s="66"/>
      <c r="D55" s="67" t="str">
        <f t="shared" si="2"/>
        <v/>
      </c>
      <c r="E55" s="67" t="str">
        <f t="shared" si="3"/>
        <v/>
      </c>
      <c r="F55" s="68"/>
      <c r="G55" s="67"/>
    </row>
    <row r="56" spans="1:7" s="69" customFormat="1">
      <c r="A56" s="64"/>
      <c r="B56" s="81">
        <v>8</v>
      </c>
      <c r="C56" s="66"/>
      <c r="D56" s="67" t="str">
        <f t="shared" si="2"/>
        <v/>
      </c>
      <c r="E56" s="67" t="str">
        <f t="shared" si="3"/>
        <v/>
      </c>
      <c r="F56" s="68"/>
      <c r="G56" s="67"/>
    </row>
    <row r="57" spans="1:7" s="69" customFormat="1">
      <c r="A57" s="64"/>
      <c r="B57" s="81"/>
      <c r="C57" s="66"/>
      <c r="D57" s="67" t="str">
        <f t="shared" si="2"/>
        <v/>
      </c>
      <c r="E57" s="67" t="str">
        <f t="shared" si="3"/>
        <v/>
      </c>
      <c r="F57" s="68"/>
      <c r="G57" s="67"/>
    </row>
    <row r="58" spans="1:7" s="69" customFormat="1">
      <c r="A58" s="70" t="s">
        <v>107</v>
      </c>
      <c r="B58" s="71" t="str">
        <f>IF(OR($A58=0,$A58=""),"",VLOOKUP($A58,timetable,9,FALSE))</f>
        <v>T49 U15 Boys 100m Heats</v>
      </c>
      <c r="C58" s="72"/>
      <c r="D58" s="73"/>
      <c r="E58" s="73"/>
      <c r="F58" s="74"/>
      <c r="G58" s="73"/>
    </row>
    <row r="59" spans="1:7" s="69" customFormat="1">
      <c r="A59" s="64"/>
      <c r="B59" s="75" t="str">
        <f>IFERROR("CBP : "&amp;VLOOKUP(A58,[2]Records!$A$1:$G$209,7,FALSE),"")</f>
        <v>CBP : 11.3s, J Goodall ,Wirral, 1983</v>
      </c>
      <c r="C59" s="67"/>
      <c r="D59" s="67"/>
      <c r="E59" s="67"/>
      <c r="F59" s="68" t="s">
        <v>80</v>
      </c>
      <c r="G59" s="76" t="s">
        <v>106</v>
      </c>
    </row>
    <row r="60" spans="1:7" s="69" customFormat="1">
      <c r="A60" s="64"/>
      <c r="B60" s="77" t="s">
        <v>77</v>
      </c>
      <c r="C60" s="78" t="s">
        <v>2</v>
      </c>
      <c r="D60" s="79" t="s">
        <v>3</v>
      </c>
      <c r="E60" s="79" t="s">
        <v>4</v>
      </c>
      <c r="F60" s="80" t="s">
        <v>78</v>
      </c>
      <c r="G60" s="67"/>
    </row>
    <row r="61" spans="1:7" s="69" customFormat="1">
      <c r="A61" s="64"/>
      <c r="B61" s="81">
        <v>1</v>
      </c>
      <c r="C61" s="66">
        <v>20</v>
      </c>
      <c r="D61" s="67" t="str">
        <f t="shared" ref="D61:D78" si="4">IFERROR(VLOOKUP($C61,competitors,7,FALSE),"")</f>
        <v>Matthew HOULDEN</v>
      </c>
      <c r="E61" s="67" t="str">
        <f t="shared" ref="E61:E78" si="5">IFERROR(VLOOKUP($C61,competitors,8,FALSE),"")</f>
        <v>Stockport Harriers &amp; AC</v>
      </c>
      <c r="F61" s="68">
        <v>11.95</v>
      </c>
      <c r="G61" s="67" t="s">
        <v>102</v>
      </c>
    </row>
    <row r="62" spans="1:7" s="69" customFormat="1">
      <c r="A62" s="64"/>
      <c r="B62" s="81">
        <v>2</v>
      </c>
      <c r="C62" s="66">
        <v>4</v>
      </c>
      <c r="D62" s="67" t="str">
        <f t="shared" si="4"/>
        <v>Ben BASTEN</v>
      </c>
      <c r="E62" s="67" t="str">
        <f t="shared" si="5"/>
        <v>Crewe &amp; Nantwich AC</v>
      </c>
      <c r="F62" s="68">
        <v>12</v>
      </c>
      <c r="G62" s="67" t="s">
        <v>102</v>
      </c>
    </row>
    <row r="63" spans="1:7" s="69" customFormat="1">
      <c r="A63" s="64"/>
      <c r="B63" s="81">
        <v>3</v>
      </c>
      <c r="C63" s="66">
        <v>44</v>
      </c>
      <c r="D63" s="67" t="str">
        <f t="shared" si="4"/>
        <v>Joshua WILLIAMS</v>
      </c>
      <c r="E63" s="67" t="str">
        <f t="shared" si="5"/>
        <v>Crewe &amp; Nantwich AC</v>
      </c>
      <c r="F63" s="68">
        <v>12.57</v>
      </c>
      <c r="G63" s="67" t="s">
        <v>102</v>
      </c>
    </row>
    <row r="64" spans="1:7" s="69" customFormat="1">
      <c r="A64" s="64"/>
      <c r="B64" s="81">
        <v>4</v>
      </c>
      <c r="C64" s="66">
        <v>1</v>
      </c>
      <c r="D64" s="67" t="str">
        <f t="shared" si="4"/>
        <v>Jadon ALLEN</v>
      </c>
      <c r="E64" s="67" t="str">
        <f t="shared" si="5"/>
        <v>Warrington Running Club</v>
      </c>
      <c r="F64" s="68">
        <v>13.09</v>
      </c>
      <c r="G64" s="67" t="s">
        <v>102</v>
      </c>
    </row>
    <row r="65" spans="1:7" s="69" customFormat="1">
      <c r="A65" s="64"/>
      <c r="B65" s="81">
        <v>5</v>
      </c>
      <c r="C65" s="66">
        <v>37</v>
      </c>
      <c r="D65" s="67" t="str">
        <f t="shared" si="4"/>
        <v>Nathan STAPLETON</v>
      </c>
      <c r="E65" s="67" t="str">
        <f t="shared" si="5"/>
        <v>Vale Royal AC</v>
      </c>
      <c r="F65" s="68">
        <v>13.57</v>
      </c>
      <c r="G65" s="67"/>
    </row>
    <row r="66" spans="1:7" s="69" customFormat="1">
      <c r="A66" s="64"/>
      <c r="B66" s="81">
        <v>6</v>
      </c>
      <c r="C66" s="66">
        <v>15</v>
      </c>
      <c r="D66" s="67" t="str">
        <f t="shared" si="4"/>
        <v>Daniel HARDMAN</v>
      </c>
      <c r="E66" s="67" t="str">
        <f t="shared" si="5"/>
        <v>Warrington A C</v>
      </c>
      <c r="F66" s="68">
        <v>13.81</v>
      </c>
      <c r="G66" s="67"/>
    </row>
    <row r="67" spans="1:7" s="69" customFormat="1">
      <c r="A67" s="70"/>
      <c r="B67" s="81">
        <v>7</v>
      </c>
      <c r="C67" s="66"/>
      <c r="D67" s="67" t="str">
        <f t="shared" si="4"/>
        <v/>
      </c>
      <c r="E67" s="67" t="str">
        <f t="shared" si="5"/>
        <v/>
      </c>
      <c r="F67" s="68"/>
      <c r="G67" s="67"/>
    </row>
    <row r="68" spans="1:7" s="69" customFormat="1">
      <c r="A68" s="64"/>
      <c r="B68" s="81">
        <v>8</v>
      </c>
      <c r="C68" s="66"/>
      <c r="D68" s="67" t="str">
        <f t="shared" si="4"/>
        <v/>
      </c>
      <c r="E68" s="67" t="str">
        <f t="shared" si="5"/>
        <v/>
      </c>
      <c r="F68" s="68"/>
      <c r="G68" s="67"/>
    </row>
    <row r="69" spans="1:7" s="69" customFormat="1">
      <c r="A69" s="64"/>
      <c r="B69" s="81"/>
      <c r="C69" s="66"/>
      <c r="D69" s="67" t="str">
        <f t="shared" si="4"/>
        <v/>
      </c>
      <c r="E69" s="67" t="str">
        <f t="shared" si="5"/>
        <v/>
      </c>
      <c r="F69" s="68" t="s">
        <v>80</v>
      </c>
      <c r="G69" s="76" t="s">
        <v>108</v>
      </c>
    </row>
    <row r="70" spans="1:7" s="69" customFormat="1">
      <c r="A70" s="64"/>
      <c r="B70" s="77" t="s">
        <v>77</v>
      </c>
      <c r="C70" s="78" t="s">
        <v>2</v>
      </c>
      <c r="D70" s="79" t="s">
        <v>3</v>
      </c>
      <c r="E70" s="79" t="s">
        <v>4</v>
      </c>
      <c r="F70" s="80" t="s">
        <v>78</v>
      </c>
      <c r="G70" s="67"/>
    </row>
    <row r="71" spans="1:7" s="69" customFormat="1">
      <c r="A71" s="64"/>
      <c r="B71" s="81">
        <v>1</v>
      </c>
      <c r="C71" s="66">
        <v>46</v>
      </c>
      <c r="D71" s="67" t="str">
        <f t="shared" si="4"/>
        <v>Sam WORTHINGTON</v>
      </c>
      <c r="E71" s="67" t="str">
        <f t="shared" si="5"/>
        <v>Sale Harriers Manchester</v>
      </c>
      <c r="F71" s="68">
        <v>12.23</v>
      </c>
      <c r="G71" s="67" t="s">
        <v>102</v>
      </c>
    </row>
    <row r="72" spans="1:7" s="69" customFormat="1">
      <c r="A72" s="64"/>
      <c r="B72" s="81">
        <v>2</v>
      </c>
      <c r="C72" s="66">
        <v>28</v>
      </c>
      <c r="D72" s="67" t="str">
        <f t="shared" si="4"/>
        <v>Michael OZOEMELAM</v>
      </c>
      <c r="E72" s="67" t="str">
        <f t="shared" si="5"/>
        <v>West Cheshire AC</v>
      </c>
      <c r="F72" s="68">
        <v>12.44</v>
      </c>
      <c r="G72" s="67" t="s">
        <v>102</v>
      </c>
    </row>
    <row r="73" spans="1:7" s="69" customFormat="1">
      <c r="A73" s="64"/>
      <c r="B73" s="81">
        <v>3</v>
      </c>
      <c r="C73" s="66">
        <v>23</v>
      </c>
      <c r="D73" s="67" t="str">
        <f t="shared" si="4"/>
        <v>Thomas MCKEAN</v>
      </c>
      <c r="E73" s="67" t="str">
        <f t="shared" si="5"/>
        <v>Warrington A C</v>
      </c>
      <c r="F73" s="68">
        <v>13.41</v>
      </c>
      <c r="G73" s="67" t="s">
        <v>102</v>
      </c>
    </row>
    <row r="74" spans="1:7" s="69" customFormat="1">
      <c r="A74" s="64"/>
      <c r="B74" s="81">
        <v>4</v>
      </c>
      <c r="C74" s="66">
        <v>8</v>
      </c>
      <c r="D74" s="67" t="str">
        <f t="shared" si="4"/>
        <v>Jake BRADLEY</v>
      </c>
      <c r="E74" s="67" t="str">
        <f t="shared" si="5"/>
        <v>Macclesfield Harriers &amp; AC</v>
      </c>
      <c r="F74" s="68">
        <v>13.51</v>
      </c>
      <c r="G74" s="67" t="s">
        <v>102</v>
      </c>
    </row>
    <row r="75" spans="1:7" s="69" customFormat="1">
      <c r="A75" s="64"/>
      <c r="B75" s="81">
        <v>5</v>
      </c>
      <c r="C75" s="66">
        <v>33</v>
      </c>
      <c r="D75" s="67" t="str">
        <f t="shared" si="4"/>
        <v>Benjamin RUTHERFORD</v>
      </c>
      <c r="E75" s="67" t="str">
        <f t="shared" si="5"/>
        <v>West Cheshire AC</v>
      </c>
      <c r="F75" s="68">
        <v>14.22</v>
      </c>
      <c r="G75" s="67"/>
    </row>
    <row r="76" spans="1:7" s="69" customFormat="1">
      <c r="A76" s="64"/>
      <c r="B76" s="81">
        <v>6</v>
      </c>
      <c r="C76" s="66">
        <v>25</v>
      </c>
      <c r="D76" s="67" t="str">
        <f t="shared" si="4"/>
        <v>Oliver MELLOWS</v>
      </c>
      <c r="E76" s="67" t="str">
        <f t="shared" si="5"/>
        <v>Warrington A C</v>
      </c>
      <c r="F76" s="68">
        <v>15.08</v>
      </c>
      <c r="G76" s="67"/>
    </row>
    <row r="77" spans="1:7" s="69" customFormat="1">
      <c r="A77" s="70"/>
      <c r="B77" s="81">
        <v>7</v>
      </c>
      <c r="C77" s="66"/>
      <c r="D77" s="67" t="str">
        <f t="shared" si="4"/>
        <v/>
      </c>
      <c r="E77" s="67" t="str">
        <f t="shared" si="5"/>
        <v/>
      </c>
      <c r="F77" s="68"/>
      <c r="G77" s="67"/>
    </row>
    <row r="78" spans="1:7" s="69" customFormat="1">
      <c r="A78" s="64"/>
      <c r="B78" s="81">
        <v>8</v>
      </c>
      <c r="C78" s="66"/>
      <c r="D78" s="67" t="str">
        <f t="shared" si="4"/>
        <v/>
      </c>
      <c r="E78" s="67" t="str">
        <f t="shared" si="5"/>
        <v/>
      </c>
      <c r="F78" s="68"/>
      <c r="G78" s="67"/>
    </row>
    <row r="79" spans="1:7" s="69" customFormat="1">
      <c r="A79" s="64"/>
      <c r="B79" s="81"/>
      <c r="C79" s="66"/>
      <c r="D79" s="67" t="str">
        <f t="shared" ref="D79:D108" si="6">IFERROR(VLOOKUP($C79,competitors,7,FALSE),"")</f>
        <v/>
      </c>
      <c r="E79" s="67" t="str">
        <f t="shared" ref="E79:E108" si="7">IFERROR(VLOOKUP($C79,competitors,8,FALSE),"")</f>
        <v/>
      </c>
      <c r="F79" s="68"/>
      <c r="G79" s="67"/>
    </row>
    <row r="80" spans="1:7" s="69" customFormat="1">
      <c r="A80" s="70" t="s">
        <v>109</v>
      </c>
      <c r="B80" s="71" t="str">
        <f>IF(OR($A80=0,$A80=""),"",VLOOKUP($A80,timetable,9,FALSE))</f>
        <v>T50 U13 Boys 100m Heats</v>
      </c>
      <c r="C80" s="72"/>
      <c r="D80" s="73"/>
      <c r="E80" s="73"/>
      <c r="F80" s="74"/>
      <c r="G80" s="73"/>
    </row>
    <row r="81" spans="1:7" s="69" customFormat="1">
      <c r="A81" s="64"/>
      <c r="B81" s="75" t="str">
        <f>IFERROR("CBP : "&amp;VLOOKUP(A80,[2]Records!$A$1:$G$209,7,FALSE),"")</f>
        <v>CBP : 12.5s, A Brackstone ,CNAC, 1991</v>
      </c>
      <c r="C81" s="67"/>
      <c r="D81" s="67"/>
      <c r="E81" s="67"/>
      <c r="F81" s="68" t="s">
        <v>80</v>
      </c>
      <c r="G81" s="76" t="s">
        <v>110</v>
      </c>
    </row>
    <row r="82" spans="1:7" s="69" customFormat="1">
      <c r="A82" s="64"/>
      <c r="B82" s="77" t="s">
        <v>77</v>
      </c>
      <c r="C82" s="78" t="s">
        <v>2</v>
      </c>
      <c r="D82" s="79" t="s">
        <v>3</v>
      </c>
      <c r="E82" s="79" t="s">
        <v>4</v>
      </c>
      <c r="F82" s="80" t="s">
        <v>78</v>
      </c>
      <c r="G82" s="67"/>
    </row>
    <row r="83" spans="1:7" s="69" customFormat="1">
      <c r="A83" s="64"/>
      <c r="B83" s="81">
        <v>1</v>
      </c>
      <c r="C83" s="66">
        <v>2</v>
      </c>
      <c r="D83" s="67" t="str">
        <f t="shared" ref="D83:D100" si="8">IFERROR(VLOOKUP($C83,competitors,7,FALSE),"")</f>
        <v>Oliver ATKINSON</v>
      </c>
      <c r="E83" s="67" t="str">
        <f t="shared" ref="E83:E100" si="9">IFERROR(VLOOKUP($C83,competitors,8,FALSE),"")</f>
        <v>Crewe &amp; Nantwich AC</v>
      </c>
      <c r="F83" s="68">
        <v>13.85</v>
      </c>
      <c r="G83" s="67" t="s">
        <v>102</v>
      </c>
    </row>
    <row r="84" spans="1:7" s="69" customFormat="1">
      <c r="A84" s="64"/>
      <c r="B84" s="81">
        <v>2</v>
      </c>
      <c r="C84" s="66">
        <v>26</v>
      </c>
      <c r="D84" s="67" t="str">
        <f t="shared" si="8"/>
        <v>Gabriel MIKOLEIZIK</v>
      </c>
      <c r="E84" s="67" t="str">
        <f t="shared" si="9"/>
        <v>Halton &amp; Frodsham Harriers</v>
      </c>
      <c r="F84" s="68">
        <v>14.03</v>
      </c>
      <c r="G84" s="67" t="s">
        <v>102</v>
      </c>
    </row>
    <row r="85" spans="1:7" s="69" customFormat="1">
      <c r="A85" s="64"/>
      <c r="B85" s="81">
        <v>3</v>
      </c>
      <c r="C85" s="66">
        <v>16</v>
      </c>
      <c r="D85" s="67" t="str">
        <f t="shared" si="8"/>
        <v>Benjamin HARTILL</v>
      </c>
      <c r="E85" s="67" t="str">
        <f t="shared" si="9"/>
        <v>Warrington A C</v>
      </c>
      <c r="F85" s="68">
        <v>14.65</v>
      </c>
      <c r="G85" s="67" t="s">
        <v>102</v>
      </c>
    </row>
    <row r="86" spans="1:7" s="69" customFormat="1">
      <c r="A86" s="64"/>
      <c r="B86" s="81">
        <v>4</v>
      </c>
      <c r="C86" s="66">
        <v>38</v>
      </c>
      <c r="D86" s="67" t="str">
        <f t="shared" si="8"/>
        <v>Thomas STOKES</v>
      </c>
      <c r="E86" s="67" t="str">
        <f t="shared" si="9"/>
        <v>Crewe &amp; Nantwich AC</v>
      </c>
      <c r="F86" s="68">
        <v>15.07</v>
      </c>
      <c r="G86" s="67"/>
    </row>
    <row r="87" spans="1:7" s="69" customFormat="1">
      <c r="A87" s="64"/>
      <c r="B87" s="81">
        <v>5</v>
      </c>
      <c r="C87" s="66">
        <v>31</v>
      </c>
      <c r="D87" s="67" t="str">
        <f t="shared" si="8"/>
        <v>Matthew PENNINGTON</v>
      </c>
      <c r="E87" s="67" t="str">
        <f t="shared" si="9"/>
        <v>Vale Royal AC</v>
      </c>
      <c r="F87" s="68">
        <v>15.18</v>
      </c>
      <c r="G87" s="67"/>
    </row>
    <row r="88" spans="1:7" s="69" customFormat="1">
      <c r="A88" s="64"/>
      <c r="B88" s="81">
        <v>6</v>
      </c>
      <c r="C88" s="66"/>
      <c r="D88" s="67" t="str">
        <f t="shared" si="8"/>
        <v/>
      </c>
      <c r="E88" s="67" t="str">
        <f t="shared" si="9"/>
        <v/>
      </c>
      <c r="F88" s="68"/>
      <c r="G88" s="67"/>
    </row>
    <row r="89" spans="1:7" s="69" customFormat="1">
      <c r="A89" s="70"/>
      <c r="B89" s="81">
        <v>7</v>
      </c>
      <c r="C89" s="66"/>
      <c r="D89" s="67" t="str">
        <f t="shared" si="8"/>
        <v/>
      </c>
      <c r="E89" s="67" t="str">
        <f t="shared" si="9"/>
        <v/>
      </c>
      <c r="F89" s="68"/>
      <c r="G89" s="67"/>
    </row>
    <row r="90" spans="1:7" s="69" customFormat="1">
      <c r="A90" s="64"/>
      <c r="B90" s="81">
        <v>8</v>
      </c>
      <c r="C90" s="66"/>
      <c r="D90" s="67" t="str">
        <f t="shared" si="8"/>
        <v/>
      </c>
      <c r="E90" s="67" t="str">
        <f t="shared" si="9"/>
        <v/>
      </c>
      <c r="F90" s="68"/>
      <c r="G90" s="67"/>
    </row>
    <row r="91" spans="1:7" s="69" customFormat="1">
      <c r="A91" s="64"/>
      <c r="B91" s="81"/>
      <c r="C91" s="66"/>
      <c r="D91" s="67" t="str">
        <f t="shared" si="8"/>
        <v/>
      </c>
      <c r="E91" s="67" t="str">
        <f t="shared" si="9"/>
        <v/>
      </c>
      <c r="F91" s="68" t="s">
        <v>80</v>
      </c>
      <c r="G91" s="76" t="s">
        <v>111</v>
      </c>
    </row>
    <row r="92" spans="1:7" s="69" customFormat="1">
      <c r="A92" s="64"/>
      <c r="B92" s="77" t="s">
        <v>77</v>
      </c>
      <c r="C92" s="78" t="s">
        <v>2</v>
      </c>
      <c r="D92" s="79" t="s">
        <v>3</v>
      </c>
      <c r="E92" s="79" t="s">
        <v>4</v>
      </c>
      <c r="F92" s="80" t="s">
        <v>78</v>
      </c>
      <c r="G92" s="67"/>
    </row>
    <row r="93" spans="1:7" s="69" customFormat="1">
      <c r="A93" s="64"/>
      <c r="B93" s="81">
        <v>1</v>
      </c>
      <c r="C93" s="66">
        <v>27</v>
      </c>
      <c r="D93" s="67" t="str">
        <f t="shared" si="8"/>
        <v>Uzezi ONOMERIKE</v>
      </c>
      <c r="E93" s="67" t="str">
        <f t="shared" si="9"/>
        <v>West Cheshire AC</v>
      </c>
      <c r="F93" s="68">
        <v>14.02</v>
      </c>
      <c r="G93" s="67" t="s">
        <v>102</v>
      </c>
    </row>
    <row r="94" spans="1:7" s="69" customFormat="1">
      <c r="A94" s="64"/>
      <c r="B94" s="81">
        <v>2</v>
      </c>
      <c r="C94" s="66">
        <v>5</v>
      </c>
      <c r="D94" s="67" t="str">
        <f t="shared" si="8"/>
        <v>Hayden BLUNN</v>
      </c>
      <c r="E94" s="67" t="str">
        <f t="shared" si="9"/>
        <v>Macclesfield Harriers &amp; AC</v>
      </c>
      <c r="F94" s="68">
        <v>14.04</v>
      </c>
      <c r="G94" s="67" t="s">
        <v>102</v>
      </c>
    </row>
    <row r="95" spans="1:7" s="69" customFormat="1">
      <c r="A95" s="64"/>
      <c r="B95" s="81">
        <v>3</v>
      </c>
      <c r="C95" s="66">
        <v>7</v>
      </c>
      <c r="D95" s="67" t="str">
        <f t="shared" si="8"/>
        <v>Drew BRADLEY</v>
      </c>
      <c r="E95" s="67" t="str">
        <f t="shared" si="9"/>
        <v>Crewe &amp; Nantwich AC</v>
      </c>
      <c r="F95" s="68">
        <v>14.28</v>
      </c>
      <c r="G95" s="67" t="s">
        <v>102</v>
      </c>
    </row>
    <row r="96" spans="1:7" s="69" customFormat="1">
      <c r="A96" s="64"/>
      <c r="B96" s="81">
        <v>4</v>
      </c>
      <c r="C96" s="66">
        <v>30</v>
      </c>
      <c r="D96" s="67" t="str">
        <f t="shared" si="8"/>
        <v>Ethan PENDER</v>
      </c>
      <c r="E96" s="67" t="str">
        <f t="shared" si="9"/>
        <v>Crewe &amp; Nantwich AC</v>
      </c>
      <c r="F96" s="68">
        <v>14.88</v>
      </c>
      <c r="G96" s="67" t="s">
        <v>102</v>
      </c>
    </row>
    <row r="97" spans="1:7" s="69" customFormat="1">
      <c r="A97" s="64"/>
      <c r="B97" s="81">
        <v>5</v>
      </c>
      <c r="C97" s="66">
        <v>39</v>
      </c>
      <c r="D97" s="67" t="str">
        <f t="shared" si="8"/>
        <v>Benjamen THORN</v>
      </c>
      <c r="E97" s="67" t="str">
        <f t="shared" si="9"/>
        <v>Vale Royal AC</v>
      </c>
      <c r="F97" s="68">
        <v>15.03</v>
      </c>
      <c r="G97" s="67" t="s">
        <v>102</v>
      </c>
    </row>
    <row r="98" spans="1:7" s="69" customFormat="1">
      <c r="A98" s="64"/>
      <c r="B98" s="81">
        <v>6</v>
      </c>
      <c r="C98" s="66">
        <v>22</v>
      </c>
      <c r="D98" s="67" t="str">
        <f t="shared" si="8"/>
        <v>Isaac LEYDON</v>
      </c>
      <c r="E98" s="67" t="str">
        <f t="shared" si="9"/>
        <v>Crewe &amp; Nantwich AC</v>
      </c>
      <c r="F98" s="68">
        <v>15.08</v>
      </c>
      <c r="G98" s="67"/>
    </row>
    <row r="99" spans="1:7" s="69" customFormat="1">
      <c r="A99" s="70"/>
      <c r="B99" s="81">
        <v>7</v>
      </c>
      <c r="C99" s="66"/>
      <c r="D99" s="67" t="str">
        <f t="shared" si="8"/>
        <v/>
      </c>
      <c r="E99" s="67" t="str">
        <f t="shared" si="9"/>
        <v/>
      </c>
      <c r="F99" s="68"/>
      <c r="G99" s="67"/>
    </row>
    <row r="100" spans="1:7" s="69" customFormat="1">
      <c r="A100" s="64"/>
      <c r="B100" s="81">
        <v>8</v>
      </c>
      <c r="C100" s="66"/>
      <c r="D100" s="67" t="str">
        <f t="shared" si="8"/>
        <v/>
      </c>
      <c r="E100" s="67" t="str">
        <f t="shared" si="9"/>
        <v/>
      </c>
      <c r="F100" s="68"/>
      <c r="G100" s="67"/>
    </row>
    <row r="101" spans="1:7" s="69" customFormat="1">
      <c r="A101" s="64"/>
      <c r="B101" s="81"/>
      <c r="C101" s="66"/>
      <c r="D101" s="67" t="str">
        <f t="shared" si="6"/>
        <v/>
      </c>
      <c r="E101" s="67" t="str">
        <f t="shared" si="7"/>
        <v/>
      </c>
      <c r="F101" s="68"/>
      <c r="G101" s="67"/>
    </row>
    <row r="102" spans="1:7" s="69" customFormat="1">
      <c r="A102" s="70" t="s">
        <v>112</v>
      </c>
      <c r="B102" s="71" t="str">
        <f>IF(OR($A102=0,$A102=""),"",VLOOKUP($A102,timetable,9,FALSE))</f>
        <v>T51 U20 Men 100m Straight Final</v>
      </c>
      <c r="C102" s="72"/>
      <c r="D102" s="73"/>
      <c r="E102" s="73"/>
      <c r="F102" s="74"/>
      <c r="G102" s="73"/>
    </row>
    <row r="103" spans="1:7" s="69" customFormat="1">
      <c r="A103" s="64"/>
      <c r="B103" s="75" t="str">
        <f>IFERROR("CBP : "&amp;VLOOKUP(A102,[2]Records!$A$1:$G$209,7,FALSE),"")</f>
        <v>CBP : 10.9s, S Norton ,Liverpool, 1978</v>
      </c>
      <c r="C103" s="67"/>
      <c r="D103" s="67"/>
      <c r="E103" s="67"/>
      <c r="F103" s="68" t="s">
        <v>80</v>
      </c>
      <c r="G103" s="76" t="s">
        <v>113</v>
      </c>
    </row>
    <row r="104" spans="1:7" s="69" customFormat="1">
      <c r="A104" s="64"/>
      <c r="B104" s="77" t="s">
        <v>77</v>
      </c>
      <c r="C104" s="78" t="s">
        <v>2</v>
      </c>
      <c r="D104" s="79" t="s">
        <v>3</v>
      </c>
      <c r="E104" s="79" t="s">
        <v>4</v>
      </c>
      <c r="F104" s="80" t="s">
        <v>78</v>
      </c>
      <c r="G104" s="67"/>
    </row>
    <row r="105" spans="1:7" s="69" customFormat="1">
      <c r="A105" s="64"/>
      <c r="B105" s="81">
        <v>1</v>
      </c>
      <c r="C105" s="66">
        <v>45</v>
      </c>
      <c r="D105" s="67" t="str">
        <f t="shared" si="6"/>
        <v>Fisayo WILLIAMSON-TAYLOR</v>
      </c>
      <c r="E105" s="67" t="str">
        <f t="shared" si="7"/>
        <v>Warrington A C</v>
      </c>
      <c r="F105" s="68">
        <v>11.34</v>
      </c>
      <c r="G105" s="67"/>
    </row>
    <row r="106" spans="1:7" s="69" customFormat="1">
      <c r="A106" s="64"/>
      <c r="B106" s="81">
        <v>2</v>
      </c>
      <c r="C106" s="66">
        <v>29</v>
      </c>
      <c r="D106" s="67" t="str">
        <f t="shared" si="6"/>
        <v>Lewis PALIN</v>
      </c>
      <c r="E106" s="67" t="str">
        <f t="shared" si="7"/>
        <v>Crewe &amp; Nantwich AC</v>
      </c>
      <c r="F106" s="68">
        <v>11.46</v>
      </c>
      <c r="G106" s="67"/>
    </row>
    <row r="107" spans="1:7" s="69" customFormat="1">
      <c r="A107" s="64"/>
      <c r="B107" s="81">
        <v>3</v>
      </c>
      <c r="C107" s="66">
        <v>3</v>
      </c>
      <c r="D107" s="67" t="str">
        <f t="shared" si="6"/>
        <v>Zac BARNSLEY</v>
      </c>
      <c r="E107" s="67" t="str">
        <f t="shared" si="7"/>
        <v>West Cheshire AC</v>
      </c>
      <c r="F107" s="68">
        <v>11.7</v>
      </c>
      <c r="G107" s="67"/>
    </row>
    <row r="108" spans="1:7" s="69" customFormat="1">
      <c r="A108" s="64"/>
      <c r="B108" s="81"/>
      <c r="C108" s="66"/>
      <c r="D108" s="67" t="str">
        <f t="shared" si="6"/>
        <v/>
      </c>
      <c r="E108" s="67" t="str">
        <f t="shared" si="7"/>
        <v/>
      </c>
      <c r="F108" s="68"/>
      <c r="G108" s="67"/>
    </row>
    <row r="109" spans="1:7" s="69" customFormat="1">
      <c r="A109" s="70" t="s">
        <v>114</v>
      </c>
      <c r="B109" s="71" t="str">
        <f>IF(OR($A109=0,$A109=""),"",VLOOKUP($A109,timetable,9,FALSE))</f>
        <v>T52 Senior Men 100m Straight Final</v>
      </c>
      <c r="C109" s="72"/>
      <c r="D109" s="73"/>
      <c r="E109" s="73"/>
      <c r="F109" s="74"/>
      <c r="G109" s="73"/>
    </row>
    <row r="110" spans="1:7" s="69" customFormat="1">
      <c r="A110" s="64"/>
      <c r="B110" s="75" t="str">
        <f>IFERROR("CBP : "&amp;VLOOKUP(A109,[2]Records!$A$1:$G$209,7,FALSE),"")</f>
        <v>CBP : 10.5s, A Condon ,Sale, 2000</v>
      </c>
      <c r="C110" s="67"/>
      <c r="D110" s="67"/>
      <c r="E110" s="67"/>
      <c r="F110" s="68" t="s">
        <v>80</v>
      </c>
      <c r="G110" s="76" t="s">
        <v>113</v>
      </c>
    </row>
    <row r="111" spans="1:7" s="69" customFormat="1">
      <c r="A111" s="64"/>
      <c r="B111" s="77" t="s">
        <v>77</v>
      </c>
      <c r="C111" s="78" t="s">
        <v>2</v>
      </c>
      <c r="D111" s="79" t="s">
        <v>3</v>
      </c>
      <c r="E111" s="79" t="s">
        <v>4</v>
      </c>
      <c r="F111" s="80" t="s">
        <v>78</v>
      </c>
      <c r="G111" s="67"/>
    </row>
    <row r="112" spans="1:7" s="69" customFormat="1">
      <c r="A112" s="64"/>
      <c r="B112" s="81">
        <v>1</v>
      </c>
      <c r="C112" s="66">
        <v>18</v>
      </c>
      <c r="D112" s="67" t="str">
        <f t="shared" ref="D112:D212" si="10">IFERROR(VLOOKUP($C112,competitors,7,FALSE),"")</f>
        <v>Colin HORNBY</v>
      </c>
      <c r="E112" s="67" t="str">
        <f t="shared" ref="E112:E212" si="11">IFERROR(VLOOKUP($C112,competitors,8,FALSE),"")</f>
        <v>Sale Harriers Manchester</v>
      </c>
      <c r="F112" s="68">
        <v>11.18</v>
      </c>
      <c r="G112" s="67"/>
    </row>
    <row r="113" spans="1:7" s="69" customFormat="1">
      <c r="A113" s="64"/>
      <c r="B113" s="81">
        <v>2</v>
      </c>
      <c r="C113" s="66">
        <v>24</v>
      </c>
      <c r="D113" s="67" t="str">
        <f t="shared" si="10"/>
        <v>Carl MCMULLEN</v>
      </c>
      <c r="E113" s="67" t="str">
        <f t="shared" si="11"/>
        <v>Cannock &amp; Stafford AC</v>
      </c>
      <c r="F113" s="68">
        <v>11.89</v>
      </c>
      <c r="G113" s="67"/>
    </row>
    <row r="114" spans="1:7" s="69" customFormat="1">
      <c r="A114" s="64"/>
      <c r="B114" s="81">
        <v>3</v>
      </c>
      <c r="C114" s="66"/>
      <c r="D114" s="67" t="str">
        <f t="shared" si="10"/>
        <v/>
      </c>
      <c r="E114" s="67" t="str">
        <f t="shared" si="11"/>
        <v/>
      </c>
      <c r="F114" s="68"/>
      <c r="G114" s="67"/>
    </row>
    <row r="115" spans="1:7" s="69" customFormat="1">
      <c r="A115" s="64"/>
      <c r="B115" s="81">
        <v>4</v>
      </c>
      <c r="C115" s="66"/>
      <c r="D115" s="67" t="str">
        <f t="shared" si="10"/>
        <v/>
      </c>
      <c r="E115" s="67" t="str">
        <f t="shared" si="11"/>
        <v/>
      </c>
      <c r="F115" s="68"/>
      <c r="G115" s="67"/>
    </row>
    <row r="116" spans="1:7" s="69" customFormat="1">
      <c r="A116" s="64"/>
      <c r="B116" s="81">
        <v>5</v>
      </c>
      <c r="C116" s="66"/>
      <c r="D116" s="67" t="str">
        <f t="shared" si="10"/>
        <v/>
      </c>
      <c r="E116" s="67" t="str">
        <f t="shared" si="11"/>
        <v/>
      </c>
      <c r="F116" s="68"/>
      <c r="G116" s="67"/>
    </row>
    <row r="117" spans="1:7" s="69" customFormat="1">
      <c r="A117" s="64"/>
      <c r="B117" s="81">
        <v>6</v>
      </c>
      <c r="C117" s="66"/>
      <c r="D117" s="67" t="str">
        <f t="shared" si="10"/>
        <v/>
      </c>
      <c r="E117" s="67" t="str">
        <f t="shared" si="11"/>
        <v/>
      </c>
      <c r="F117" s="68"/>
      <c r="G117" s="67"/>
    </row>
    <row r="118" spans="1:7" s="69" customFormat="1">
      <c r="A118" s="64"/>
      <c r="B118" s="81">
        <v>7</v>
      </c>
      <c r="C118" s="66"/>
      <c r="D118" s="67" t="str">
        <f t="shared" si="10"/>
        <v/>
      </c>
      <c r="E118" s="67" t="str">
        <f t="shared" si="11"/>
        <v/>
      </c>
      <c r="F118" s="68"/>
      <c r="G118" s="67"/>
    </row>
    <row r="119" spans="1:7" s="69" customFormat="1">
      <c r="A119" s="64"/>
      <c r="B119" s="81"/>
      <c r="C119" s="66"/>
      <c r="D119" s="67" t="str">
        <f t="shared" si="10"/>
        <v/>
      </c>
      <c r="E119" s="67" t="str">
        <f t="shared" si="11"/>
        <v/>
      </c>
      <c r="F119" s="68"/>
      <c r="G119" s="67"/>
    </row>
    <row r="120" spans="1:7" s="69" customFormat="1">
      <c r="A120" s="70" t="s">
        <v>115</v>
      </c>
      <c r="B120" s="71" t="str">
        <f>IF(OR($A120=0,$A120=""),"",VLOOKUP($A120,timetable,9,FALSE))</f>
        <v>T53 U20 Women 5000m Straight Final</v>
      </c>
      <c r="C120" s="72"/>
      <c r="D120" s="73"/>
      <c r="E120" s="73"/>
      <c r="F120" s="74"/>
      <c r="G120" s="73"/>
    </row>
    <row r="121" spans="1:7" s="69" customFormat="1">
      <c r="A121" s="64"/>
      <c r="B121" s="75" t="str">
        <f>IFERROR("CBP : ","")</f>
        <v xml:space="preserve">CBP : </v>
      </c>
      <c r="C121" s="67"/>
      <c r="D121" s="67"/>
      <c r="E121" s="67"/>
      <c r="F121" s="68"/>
      <c r="G121" s="67"/>
    </row>
    <row r="122" spans="1:7" s="69" customFormat="1">
      <c r="A122" s="64"/>
      <c r="B122" s="77" t="s">
        <v>77</v>
      </c>
      <c r="C122" s="78" t="s">
        <v>2</v>
      </c>
      <c r="D122" s="79" t="s">
        <v>3</v>
      </c>
      <c r="E122" s="79" t="s">
        <v>4</v>
      </c>
      <c r="F122" s="80" t="s">
        <v>78</v>
      </c>
      <c r="G122" s="67"/>
    </row>
    <row r="123" spans="1:7" s="69" customFormat="1">
      <c r="A123" s="64"/>
      <c r="B123" s="81">
        <v>1</v>
      </c>
      <c r="C123" s="66">
        <v>323</v>
      </c>
      <c r="D123" s="67" t="str">
        <f t="shared" si="10"/>
        <v>Louisa WHITTINGHAM</v>
      </c>
      <c r="E123" s="67" t="str">
        <f t="shared" si="11"/>
        <v>Macclesfield Harriers &amp; AC</v>
      </c>
      <c r="F123" s="82">
        <v>1.2905439814814816E-2</v>
      </c>
      <c r="G123" s="67" t="s">
        <v>95</v>
      </c>
    </row>
    <row r="124" spans="1:7" s="69" customFormat="1">
      <c r="A124" s="64"/>
      <c r="B124" s="81">
        <v>2</v>
      </c>
      <c r="C124" s="66"/>
      <c r="D124" s="67" t="str">
        <f t="shared" si="10"/>
        <v/>
      </c>
      <c r="E124" s="67" t="str">
        <f t="shared" si="11"/>
        <v/>
      </c>
      <c r="F124" s="82"/>
      <c r="G124" s="67"/>
    </row>
    <row r="125" spans="1:7" s="69" customFormat="1">
      <c r="A125" s="64"/>
      <c r="B125" s="81"/>
      <c r="C125" s="66"/>
      <c r="D125" s="67" t="str">
        <f t="shared" si="10"/>
        <v/>
      </c>
      <c r="E125" s="67" t="str">
        <f t="shared" si="11"/>
        <v/>
      </c>
      <c r="F125" s="82"/>
      <c r="G125" s="67"/>
    </row>
    <row r="126" spans="1:7" s="69" customFormat="1">
      <c r="A126" s="70" t="s">
        <v>116</v>
      </c>
      <c r="B126" s="71" t="str">
        <f>IF(OR($A126=0,$A126=""),"",VLOOKUP($A126,timetable,9,FALSE))</f>
        <v>T54 Senior Women 5000m Straight Final</v>
      </c>
      <c r="C126" s="72"/>
      <c r="D126" s="73"/>
      <c r="E126" s="73"/>
      <c r="F126" s="83"/>
      <c r="G126" s="73"/>
    </row>
    <row r="127" spans="1:7" s="69" customFormat="1">
      <c r="A127" s="64"/>
      <c r="B127" s="75" t="str">
        <f>IFERROR("CBP : ","")</f>
        <v xml:space="preserve">CBP : </v>
      </c>
      <c r="C127" s="67"/>
      <c r="D127" s="67"/>
      <c r="E127" s="67"/>
      <c r="F127" s="82"/>
      <c r="G127" s="67"/>
    </row>
    <row r="128" spans="1:7" s="69" customFormat="1">
      <c r="A128" s="64"/>
      <c r="B128" s="77" t="s">
        <v>77</v>
      </c>
      <c r="C128" s="78" t="s">
        <v>2</v>
      </c>
      <c r="D128" s="79" t="s">
        <v>3</v>
      </c>
      <c r="E128" s="79" t="s">
        <v>4</v>
      </c>
      <c r="F128" s="84" t="s">
        <v>78</v>
      </c>
      <c r="G128" s="67"/>
    </row>
    <row r="129" spans="1:7" s="69" customFormat="1">
      <c r="A129" s="64"/>
      <c r="B129" s="81">
        <v>1</v>
      </c>
      <c r="C129" s="66"/>
      <c r="D129" s="67" t="str">
        <f t="shared" si="10"/>
        <v/>
      </c>
      <c r="E129" s="67" t="str">
        <f t="shared" si="11"/>
        <v/>
      </c>
      <c r="F129" s="82"/>
      <c r="G129" s="67"/>
    </row>
    <row r="130" spans="1:7" s="69" customFormat="1">
      <c r="A130" s="64"/>
      <c r="B130" s="81">
        <v>2</v>
      </c>
      <c r="C130" s="66"/>
      <c r="D130" s="67" t="str">
        <f t="shared" si="10"/>
        <v/>
      </c>
      <c r="E130" s="67" t="str">
        <f t="shared" si="11"/>
        <v/>
      </c>
      <c r="F130" s="82"/>
      <c r="G130" s="67"/>
    </row>
    <row r="131" spans="1:7" s="69" customFormat="1">
      <c r="A131" s="64"/>
      <c r="B131" s="81"/>
      <c r="C131" s="66"/>
      <c r="D131" s="67" t="str">
        <f t="shared" si="10"/>
        <v/>
      </c>
      <c r="E131" s="67" t="str">
        <f t="shared" si="11"/>
        <v/>
      </c>
      <c r="F131" s="82"/>
      <c r="G131" s="67"/>
    </row>
    <row r="132" spans="1:7" s="69" customFormat="1">
      <c r="A132" s="70" t="s">
        <v>117</v>
      </c>
      <c r="B132" s="71" t="str">
        <f>IF(OR($A132=0,$A132=""),"",VLOOKUP($A132,timetable,9,FALSE))</f>
        <v>T55 U20 Men 5000m Straight Final</v>
      </c>
      <c r="C132" s="72"/>
      <c r="D132" s="73"/>
      <c r="E132" s="73"/>
      <c r="F132" s="83"/>
      <c r="G132" s="73"/>
    </row>
    <row r="133" spans="1:7" s="69" customFormat="1">
      <c r="A133" s="64"/>
      <c r="B133" s="75" t="str">
        <f>IFERROR("CBP : ","")</f>
        <v xml:space="preserve">CBP : </v>
      </c>
      <c r="C133" s="67"/>
      <c r="D133" s="67"/>
      <c r="E133" s="67"/>
      <c r="F133" s="82"/>
      <c r="G133" s="67"/>
    </row>
    <row r="134" spans="1:7" s="69" customFormat="1">
      <c r="A134" s="64"/>
      <c r="B134" s="77" t="s">
        <v>77</v>
      </c>
      <c r="C134" s="78" t="s">
        <v>2</v>
      </c>
      <c r="D134" s="79" t="s">
        <v>3</v>
      </c>
      <c r="E134" s="79" t="s">
        <v>4</v>
      </c>
      <c r="F134" s="84" t="s">
        <v>78</v>
      </c>
      <c r="G134" s="67"/>
    </row>
    <row r="135" spans="1:7" s="69" customFormat="1">
      <c r="A135" s="64"/>
      <c r="B135" s="81">
        <v>1</v>
      </c>
      <c r="C135" s="66">
        <v>97</v>
      </c>
      <c r="D135" s="67" t="str">
        <f t="shared" si="10"/>
        <v>Ethan GREENLAND</v>
      </c>
      <c r="E135" s="67" t="str">
        <f t="shared" si="11"/>
        <v>West Cheshire AC</v>
      </c>
      <c r="F135" s="82">
        <v>1.1561689814814815E-2</v>
      </c>
      <c r="G135" s="67" t="s">
        <v>95</v>
      </c>
    </row>
    <row r="136" spans="1:7" s="69" customFormat="1">
      <c r="A136" s="64"/>
      <c r="B136" s="81">
        <v>2</v>
      </c>
      <c r="C136" s="66">
        <v>222</v>
      </c>
      <c r="D136" s="67" t="str">
        <f t="shared" si="10"/>
        <v>Matthew MCCORMACK</v>
      </c>
      <c r="E136" s="67" t="str">
        <f t="shared" si="11"/>
        <v>Crewe &amp; Nantwich AC</v>
      </c>
      <c r="F136" s="82">
        <v>1.217685185185185E-2</v>
      </c>
      <c r="G136" s="67"/>
    </row>
    <row r="137" spans="1:7" s="69" customFormat="1">
      <c r="A137" s="64"/>
      <c r="B137" s="81"/>
      <c r="C137" s="66"/>
      <c r="D137" s="67" t="str">
        <f t="shared" si="10"/>
        <v/>
      </c>
      <c r="E137" s="67" t="str">
        <f t="shared" si="11"/>
        <v/>
      </c>
      <c r="F137" s="82"/>
      <c r="G137" s="67"/>
    </row>
    <row r="138" spans="1:7" s="69" customFormat="1">
      <c r="A138" s="70" t="s">
        <v>118</v>
      </c>
      <c r="B138" s="71" t="str">
        <f>IF(OR($A138=0,$A138=""),"",VLOOKUP($A138,timetable,9,FALSE))</f>
        <v>T56 Senior Men 5000m Straight Final</v>
      </c>
      <c r="C138" s="72"/>
      <c r="D138" s="73"/>
      <c r="E138" s="73"/>
      <c r="F138" s="83"/>
      <c r="G138" s="73"/>
    </row>
    <row r="139" spans="1:7" s="69" customFormat="1">
      <c r="A139" s="64"/>
      <c r="B139" s="75" t="str">
        <f>IFERROR("CBP : "&amp;VLOOKUP(A138,[2]Records!$A$1:$G$209,7,FALSE),"")</f>
        <v>CBP : 14.308, R Birchall ,Omega, 1994</v>
      </c>
      <c r="C139" s="67"/>
      <c r="D139" s="67"/>
      <c r="E139" s="67"/>
      <c r="F139" s="82"/>
      <c r="G139" s="67"/>
    </row>
    <row r="140" spans="1:7" s="69" customFormat="1">
      <c r="A140" s="64"/>
      <c r="B140" s="77" t="s">
        <v>77</v>
      </c>
      <c r="C140" s="78" t="s">
        <v>2</v>
      </c>
      <c r="D140" s="79" t="s">
        <v>3</v>
      </c>
      <c r="E140" s="79" t="s">
        <v>4</v>
      </c>
      <c r="F140" s="84" t="s">
        <v>78</v>
      </c>
      <c r="G140" s="67"/>
    </row>
    <row r="141" spans="1:7" s="69" customFormat="1">
      <c r="A141" s="64"/>
      <c r="B141" s="81">
        <v>1</v>
      </c>
      <c r="C141" s="66">
        <v>223</v>
      </c>
      <c r="D141" s="67" t="str">
        <f t="shared" si="10"/>
        <v>Richard MCGEACHIE</v>
      </c>
      <c r="E141" s="67" t="str">
        <f t="shared" si="11"/>
        <v>Halton &amp; Frodsham Harriers</v>
      </c>
      <c r="F141" s="82">
        <v>1.1363888888888889E-2</v>
      </c>
      <c r="G141" s="67"/>
    </row>
    <row r="142" spans="1:7" s="69" customFormat="1">
      <c r="A142" s="64"/>
      <c r="B142" s="81">
        <v>2</v>
      </c>
      <c r="C142" s="66">
        <v>72</v>
      </c>
      <c r="D142" s="67" t="str">
        <f t="shared" si="10"/>
        <v>Chris COLLINS</v>
      </c>
      <c r="E142" s="67" t="str">
        <f t="shared" si="11"/>
        <v>Helsby Running Club</v>
      </c>
      <c r="F142" s="82">
        <v>1.2200000000000001E-2</v>
      </c>
      <c r="G142" s="67"/>
    </row>
    <row r="143" spans="1:7" s="69" customFormat="1">
      <c r="A143" s="64"/>
      <c r="B143" s="81">
        <v>3</v>
      </c>
      <c r="C143" s="66">
        <v>261</v>
      </c>
      <c r="D143" s="67" t="str">
        <f t="shared" si="10"/>
        <v>Gareth WILLIAMS</v>
      </c>
      <c r="E143" s="67" t="str">
        <f t="shared" si="11"/>
        <v>Vale Royal AC</v>
      </c>
      <c r="F143" s="82">
        <v>1.227789351851852E-2</v>
      </c>
      <c r="G143" s="67"/>
    </row>
    <row r="144" spans="1:7" s="69" customFormat="1">
      <c r="A144" s="64"/>
      <c r="B144" s="81">
        <v>4</v>
      </c>
      <c r="C144" s="66">
        <v>85</v>
      </c>
      <c r="D144" s="67" t="str">
        <f t="shared" si="10"/>
        <v>Chris FITZPATRICK</v>
      </c>
      <c r="E144" s="67" t="str">
        <f t="shared" si="11"/>
        <v>Helsby Running Club</v>
      </c>
      <c r="F144" s="82">
        <v>1.257962962962963E-2</v>
      </c>
      <c r="G144" s="67"/>
    </row>
    <row r="145" spans="1:7" s="69" customFormat="1">
      <c r="A145" s="64"/>
      <c r="B145" s="81">
        <v>5</v>
      </c>
      <c r="C145" s="66">
        <v>99</v>
      </c>
      <c r="D145" s="67" t="str">
        <f t="shared" si="10"/>
        <v>David HAINES</v>
      </c>
      <c r="E145" s="67" t="str">
        <f t="shared" si="11"/>
        <v>Vale Royal AC</v>
      </c>
      <c r="F145" s="82">
        <v>1.404826388888889E-2</v>
      </c>
      <c r="G145" s="67"/>
    </row>
    <row r="146" spans="1:7" s="69" customFormat="1">
      <c r="A146" s="64"/>
      <c r="B146" s="81">
        <v>6</v>
      </c>
      <c r="C146" s="66"/>
      <c r="D146" s="67" t="str">
        <f t="shared" si="10"/>
        <v/>
      </c>
      <c r="E146" s="67" t="str">
        <f t="shared" si="11"/>
        <v/>
      </c>
      <c r="F146" s="82"/>
      <c r="G146" s="67"/>
    </row>
    <row r="147" spans="1:7" s="69" customFormat="1">
      <c r="A147" s="64"/>
      <c r="B147" s="81"/>
      <c r="C147" s="66"/>
      <c r="D147" s="67" t="str">
        <f t="shared" si="10"/>
        <v/>
      </c>
      <c r="E147" s="67" t="str">
        <f t="shared" si="11"/>
        <v/>
      </c>
      <c r="F147" s="68"/>
      <c r="G147" s="67"/>
    </row>
    <row r="148" spans="1:7" s="69" customFormat="1">
      <c r="A148" s="70" t="s">
        <v>119</v>
      </c>
      <c r="B148" s="71" t="str">
        <f>IF(OR($A148=0,$A148=""),"",VLOOKUP($A148,timetable,9,FALSE))</f>
        <v>T57 U15 Girls 100m Final</v>
      </c>
      <c r="C148" s="72"/>
      <c r="D148" s="73"/>
      <c r="E148" s="73"/>
      <c r="F148" s="74"/>
      <c r="G148" s="73"/>
    </row>
    <row r="149" spans="1:7" s="69" customFormat="1">
      <c r="A149" s="64"/>
      <c r="B149" s="75" t="str">
        <f>IFERROR("CBP : "&amp;VLOOKUP("T48",[2]Records!$A$1:$G$209,7,FALSE),"")</f>
        <v>CBP : 12.2s, V Brackstone ,Stoke, 1994</v>
      </c>
      <c r="C149" s="67"/>
      <c r="D149" s="67"/>
      <c r="E149" s="67"/>
      <c r="F149" s="68" t="s">
        <v>80</v>
      </c>
      <c r="G149" s="76" t="s">
        <v>120</v>
      </c>
    </row>
    <row r="150" spans="1:7" s="69" customFormat="1">
      <c r="A150" s="64"/>
      <c r="B150" s="77" t="s">
        <v>77</v>
      </c>
      <c r="C150" s="78" t="s">
        <v>2</v>
      </c>
      <c r="D150" s="79" t="s">
        <v>3</v>
      </c>
      <c r="E150" s="79" t="s">
        <v>4</v>
      </c>
      <c r="F150" s="80" t="s">
        <v>78</v>
      </c>
      <c r="G150" s="67"/>
    </row>
    <row r="151" spans="1:7" s="69" customFormat="1">
      <c r="A151" s="64"/>
      <c r="B151" s="81">
        <v>1</v>
      </c>
      <c r="C151" s="66">
        <v>125</v>
      </c>
      <c r="D151" s="67" t="str">
        <f t="shared" ref="D151:D158" si="12">IFERROR(VLOOKUP($C151,competitors,7,FALSE),"")</f>
        <v>Abigail PAWLETT</v>
      </c>
      <c r="E151" s="67" t="str">
        <f t="shared" ref="E151:E158" si="13">IFERROR(VLOOKUP($C151,competitors,8,FALSE),"")</f>
        <v>Stockport Harriers &amp; AC</v>
      </c>
      <c r="F151" s="68">
        <v>12.57</v>
      </c>
      <c r="G151" s="67"/>
    </row>
    <row r="152" spans="1:7" s="69" customFormat="1">
      <c r="A152" s="64"/>
      <c r="B152" s="81">
        <v>2</v>
      </c>
      <c r="C152" s="66">
        <v>124</v>
      </c>
      <c r="D152" s="67" t="str">
        <f t="shared" si="12"/>
        <v>Jessica NELSON</v>
      </c>
      <c r="E152" s="67" t="str">
        <f t="shared" si="13"/>
        <v>Sale Harriers Manchester</v>
      </c>
      <c r="F152" s="68">
        <v>12.84</v>
      </c>
      <c r="G152" s="67"/>
    </row>
    <row r="153" spans="1:7" s="69" customFormat="1">
      <c r="A153" s="64"/>
      <c r="B153" s="81">
        <v>3</v>
      </c>
      <c r="C153" s="66">
        <v>121</v>
      </c>
      <c r="D153" s="67" t="str">
        <f t="shared" si="12"/>
        <v>Emily MISANTONI</v>
      </c>
      <c r="E153" s="67" t="str">
        <f t="shared" si="13"/>
        <v>Stockport Harriers &amp; AC</v>
      </c>
      <c r="F153" s="68">
        <v>13.49</v>
      </c>
      <c r="G153" s="67"/>
    </row>
    <row r="154" spans="1:7" s="69" customFormat="1">
      <c r="A154" s="64"/>
      <c r="B154" s="81">
        <v>4</v>
      </c>
      <c r="C154" s="66">
        <v>330</v>
      </c>
      <c r="D154" s="67" t="s">
        <v>81</v>
      </c>
      <c r="E154" s="67" t="s">
        <v>82</v>
      </c>
      <c r="F154" s="68">
        <v>13.91</v>
      </c>
      <c r="G154" s="67"/>
    </row>
    <row r="155" spans="1:7" s="69" customFormat="1">
      <c r="A155" s="64"/>
      <c r="B155" s="81">
        <v>5</v>
      </c>
      <c r="C155" s="66">
        <v>102</v>
      </c>
      <c r="D155" s="67" t="str">
        <f t="shared" si="12"/>
        <v>Emma ASHCROFT</v>
      </c>
      <c r="E155" s="67" t="str">
        <f t="shared" si="13"/>
        <v>West Cheshire AC</v>
      </c>
      <c r="F155" s="68">
        <v>13.99</v>
      </c>
      <c r="G155" s="67"/>
    </row>
    <row r="156" spans="1:7" s="69" customFormat="1">
      <c r="A156" s="64"/>
      <c r="B156" s="81">
        <v>6</v>
      </c>
      <c r="C156" s="66">
        <v>110</v>
      </c>
      <c r="D156" s="67" t="str">
        <f t="shared" si="12"/>
        <v>Poppy DUTTON</v>
      </c>
      <c r="E156" s="67" t="str">
        <f t="shared" si="13"/>
        <v>Macclesfield Harriers &amp; AC</v>
      </c>
      <c r="F156" s="68">
        <v>14.48</v>
      </c>
      <c r="G156" s="67"/>
    </row>
    <row r="157" spans="1:7" s="69" customFormat="1">
      <c r="A157" s="70"/>
      <c r="B157" s="81">
        <v>7</v>
      </c>
      <c r="C157" s="66">
        <v>115</v>
      </c>
      <c r="D157" s="67" t="str">
        <f t="shared" si="12"/>
        <v>Simar HARE</v>
      </c>
      <c r="E157" s="67" t="str">
        <f t="shared" si="13"/>
        <v>Vale Royal AC</v>
      </c>
      <c r="F157" s="68">
        <v>14.65</v>
      </c>
      <c r="G157" s="67"/>
    </row>
    <row r="158" spans="1:7" s="69" customFormat="1">
      <c r="A158" s="64"/>
      <c r="B158" s="81">
        <v>8</v>
      </c>
      <c r="C158" s="66">
        <v>136</v>
      </c>
      <c r="D158" s="67" t="str">
        <f t="shared" si="12"/>
        <v>Megan WALL</v>
      </c>
      <c r="E158" s="67" t="str">
        <f t="shared" si="13"/>
        <v>Vale Royal AC</v>
      </c>
      <c r="F158" s="68">
        <v>14.66</v>
      </c>
      <c r="G158" s="67"/>
    </row>
    <row r="159" spans="1:7" s="69" customFormat="1">
      <c r="A159" s="64"/>
      <c r="B159" s="77"/>
      <c r="C159" s="67"/>
      <c r="D159" s="67"/>
      <c r="E159" s="67"/>
      <c r="F159" s="68"/>
      <c r="G159" s="67"/>
    </row>
    <row r="160" spans="1:7" s="69" customFormat="1">
      <c r="A160" s="70" t="s">
        <v>121</v>
      </c>
      <c r="B160" s="71" t="str">
        <f>IF(OR($A160=0,$A160=""),"",VLOOKUP($A160,timetable,9,FALSE))</f>
        <v>T58 U15 Boys 100m Final</v>
      </c>
      <c r="C160" s="72"/>
      <c r="D160" s="73"/>
      <c r="E160" s="73"/>
      <c r="F160" s="74"/>
      <c r="G160" s="73"/>
    </row>
    <row r="161" spans="1:7" s="69" customFormat="1">
      <c r="A161" s="64"/>
      <c r="B161" s="75" t="str">
        <f>IFERROR("CBP : "&amp;VLOOKUP("T49",[2]Records!$A$1:$G$209,7,FALSE),"")</f>
        <v>CBP : 11.3s, J Goodall ,Wirral, 1983</v>
      </c>
      <c r="C161" s="67"/>
      <c r="D161" s="67"/>
      <c r="E161" s="67"/>
      <c r="F161" s="68" t="s">
        <v>80</v>
      </c>
      <c r="G161" s="76" t="s">
        <v>122</v>
      </c>
    </row>
    <row r="162" spans="1:7" s="69" customFormat="1">
      <c r="A162" s="64"/>
      <c r="B162" s="77" t="s">
        <v>77</v>
      </c>
      <c r="C162" s="78" t="s">
        <v>2</v>
      </c>
      <c r="D162" s="79" t="s">
        <v>3</v>
      </c>
      <c r="E162" s="79" t="s">
        <v>4</v>
      </c>
      <c r="F162" s="80" t="s">
        <v>78</v>
      </c>
      <c r="G162" s="67"/>
    </row>
    <row r="163" spans="1:7" s="69" customFormat="1">
      <c r="A163" s="64"/>
      <c r="B163" s="81">
        <v>1</v>
      </c>
      <c r="C163" s="66">
        <v>4</v>
      </c>
      <c r="D163" s="67" t="str">
        <f t="shared" ref="D163:D170" si="14">IFERROR(VLOOKUP($C163,competitors,7,FALSE),"")</f>
        <v>Ben BASTEN</v>
      </c>
      <c r="E163" s="67" t="str">
        <f t="shared" ref="E163:E170" si="15">IFERROR(VLOOKUP($C163,competitors,8,FALSE),"")</f>
        <v>Crewe &amp; Nantwich AC</v>
      </c>
      <c r="F163" s="68">
        <v>11.68</v>
      </c>
      <c r="G163" s="67"/>
    </row>
    <row r="164" spans="1:7" s="69" customFormat="1">
      <c r="A164" s="64"/>
      <c r="B164" s="81">
        <v>2</v>
      </c>
      <c r="C164" s="66">
        <v>20</v>
      </c>
      <c r="D164" s="67" t="str">
        <f t="shared" si="14"/>
        <v>Matthew HOULDEN</v>
      </c>
      <c r="E164" s="67" t="str">
        <f t="shared" si="15"/>
        <v>Stockport Harriers &amp; AC</v>
      </c>
      <c r="F164" s="68">
        <v>11.83</v>
      </c>
      <c r="G164" s="67"/>
    </row>
    <row r="165" spans="1:7" s="69" customFormat="1">
      <c r="A165" s="64"/>
      <c r="B165" s="81">
        <v>3</v>
      </c>
      <c r="C165" s="66">
        <v>46</v>
      </c>
      <c r="D165" s="67" t="str">
        <f t="shared" si="14"/>
        <v>Sam WORTHINGTON</v>
      </c>
      <c r="E165" s="67" t="str">
        <f t="shared" si="15"/>
        <v>Sale Harriers Manchester</v>
      </c>
      <c r="F165" s="68">
        <v>11.91</v>
      </c>
      <c r="G165" s="67"/>
    </row>
    <row r="166" spans="1:7" s="69" customFormat="1">
      <c r="A166" s="64"/>
      <c r="B166" s="81">
        <v>4</v>
      </c>
      <c r="C166" s="66">
        <v>28</v>
      </c>
      <c r="D166" s="67" t="str">
        <f t="shared" si="14"/>
        <v>Michael OZOEMELAM</v>
      </c>
      <c r="E166" s="67" t="str">
        <f t="shared" si="15"/>
        <v>West Cheshire AC</v>
      </c>
      <c r="F166" s="68">
        <v>12.12</v>
      </c>
      <c r="G166" s="67"/>
    </row>
    <row r="167" spans="1:7" s="69" customFormat="1">
      <c r="A167" s="64"/>
      <c r="B167" s="81">
        <v>5</v>
      </c>
      <c r="C167" s="66">
        <v>44</v>
      </c>
      <c r="D167" s="67" t="str">
        <f t="shared" si="14"/>
        <v>Joshua WILLIAMS</v>
      </c>
      <c r="E167" s="67" t="str">
        <f t="shared" si="15"/>
        <v>Crewe &amp; Nantwich AC</v>
      </c>
      <c r="F167" s="68">
        <v>12.21</v>
      </c>
      <c r="G167" s="67"/>
    </row>
    <row r="168" spans="1:7" s="69" customFormat="1">
      <c r="A168" s="64"/>
      <c r="B168" s="81">
        <v>6</v>
      </c>
      <c r="C168" s="66">
        <v>1</v>
      </c>
      <c r="D168" s="67" t="str">
        <f t="shared" si="14"/>
        <v>Jadon ALLEN</v>
      </c>
      <c r="E168" s="67" t="str">
        <f t="shared" si="15"/>
        <v>Warrington Running Club</v>
      </c>
      <c r="F168" s="68">
        <v>12.98</v>
      </c>
      <c r="G168" s="67"/>
    </row>
    <row r="169" spans="1:7" s="69" customFormat="1">
      <c r="A169" s="70"/>
      <c r="B169" s="81">
        <v>7</v>
      </c>
      <c r="C169" s="66">
        <v>23</v>
      </c>
      <c r="D169" s="67" t="str">
        <f t="shared" si="14"/>
        <v>Thomas MCKEAN</v>
      </c>
      <c r="E169" s="67" t="str">
        <f t="shared" si="15"/>
        <v>Warrington A C</v>
      </c>
      <c r="F169" s="68">
        <v>13.01</v>
      </c>
      <c r="G169" s="67"/>
    </row>
    <row r="170" spans="1:7" s="69" customFormat="1">
      <c r="A170" s="64"/>
      <c r="B170" s="81">
        <v>8</v>
      </c>
      <c r="C170" s="66">
        <v>8</v>
      </c>
      <c r="D170" s="67" t="str">
        <f t="shared" si="14"/>
        <v>Jake BRADLEY</v>
      </c>
      <c r="E170" s="67" t="str">
        <f t="shared" si="15"/>
        <v>Macclesfield Harriers &amp; AC</v>
      </c>
      <c r="F170" s="68">
        <v>13.06</v>
      </c>
      <c r="G170" s="67"/>
    </row>
    <row r="171" spans="1:7" s="69" customFormat="1">
      <c r="A171" s="64"/>
      <c r="B171" s="81"/>
      <c r="C171" s="67" t="str">
        <f>IFERROR(VLOOKUP($B171,competitors,7,FALSE),"")</f>
        <v/>
      </c>
      <c r="D171" s="67" t="str">
        <f>IFERROR(VLOOKUP($B171,competitors,8,FALSE),"")</f>
        <v/>
      </c>
      <c r="E171" s="67"/>
      <c r="F171" s="68"/>
      <c r="G171" s="67"/>
    </row>
    <row r="172" spans="1:7" s="69" customFormat="1">
      <c r="A172" s="70" t="s">
        <v>123</v>
      </c>
      <c r="B172" s="71" t="str">
        <f>IF(OR($A172=0,$A172=""),"",VLOOKUP($A172,timetable,9,FALSE))</f>
        <v>T59 U13 Boys 100m Final</v>
      </c>
      <c r="C172" s="72"/>
      <c r="D172" s="73"/>
      <c r="E172" s="73"/>
      <c r="F172" s="74"/>
      <c r="G172" s="73"/>
    </row>
    <row r="173" spans="1:7" s="69" customFormat="1">
      <c r="A173" s="64"/>
      <c r="B173" s="75" t="str">
        <f>IFERROR("CBP : "&amp;VLOOKUP("T50",[2]Records!$A$1:$G$209,7,FALSE),"")</f>
        <v>CBP : 12.5s, A Brackstone ,CNAC, 1991</v>
      </c>
      <c r="C173" s="67"/>
      <c r="D173" s="67"/>
      <c r="E173" s="67"/>
      <c r="F173" s="68" t="s">
        <v>80</v>
      </c>
      <c r="G173" s="76" t="s">
        <v>124</v>
      </c>
    </row>
    <row r="174" spans="1:7" s="69" customFormat="1">
      <c r="A174" s="64"/>
      <c r="B174" s="77" t="s">
        <v>77</v>
      </c>
      <c r="C174" s="78" t="s">
        <v>2</v>
      </c>
      <c r="D174" s="79" t="s">
        <v>3</v>
      </c>
      <c r="E174" s="79" t="s">
        <v>4</v>
      </c>
      <c r="F174" s="80" t="s">
        <v>78</v>
      </c>
      <c r="G174" s="67"/>
    </row>
    <row r="175" spans="1:7" s="69" customFormat="1">
      <c r="A175" s="64"/>
      <c r="B175" s="81">
        <v>1</v>
      </c>
      <c r="C175" s="66">
        <v>2</v>
      </c>
      <c r="D175" s="67" t="str">
        <f t="shared" ref="D175:D182" si="16">IFERROR(VLOOKUP($C175,competitors,7,FALSE),"")</f>
        <v>Oliver ATKINSON</v>
      </c>
      <c r="E175" s="67" t="str">
        <f t="shared" ref="E175:E182" si="17">IFERROR(VLOOKUP($C175,competitors,8,FALSE),"")</f>
        <v>Crewe &amp; Nantwich AC</v>
      </c>
      <c r="F175" s="68">
        <v>13.45</v>
      </c>
      <c r="G175" s="67"/>
    </row>
    <row r="176" spans="1:7" s="69" customFormat="1">
      <c r="A176" s="64"/>
      <c r="B176" s="81">
        <v>2</v>
      </c>
      <c r="C176" s="66">
        <v>26</v>
      </c>
      <c r="D176" s="67" t="str">
        <f t="shared" si="16"/>
        <v>Gabriel MIKOLEIZIK</v>
      </c>
      <c r="E176" s="67" t="str">
        <f t="shared" si="17"/>
        <v>Halton &amp; Frodsham Harriers</v>
      </c>
      <c r="F176" s="68">
        <v>13.6</v>
      </c>
      <c r="G176" s="67"/>
    </row>
    <row r="177" spans="1:7" s="69" customFormat="1">
      <c r="A177" s="64"/>
      <c r="B177" s="81">
        <v>3</v>
      </c>
      <c r="C177" s="66">
        <v>27</v>
      </c>
      <c r="D177" s="67" t="str">
        <f t="shared" si="16"/>
        <v>Uzezi ONOMERIKE</v>
      </c>
      <c r="E177" s="67" t="str">
        <f t="shared" si="17"/>
        <v>West Cheshire AC</v>
      </c>
      <c r="F177" s="68">
        <v>13.92</v>
      </c>
      <c r="G177" s="67"/>
    </row>
    <row r="178" spans="1:7" s="69" customFormat="1">
      <c r="A178" s="64"/>
      <c r="B178" s="81">
        <v>4</v>
      </c>
      <c r="C178" s="66">
        <v>5</v>
      </c>
      <c r="D178" s="67" t="str">
        <f t="shared" si="16"/>
        <v>Hayden BLUNN</v>
      </c>
      <c r="E178" s="67" t="str">
        <f t="shared" si="17"/>
        <v>Macclesfield Harriers &amp; AC</v>
      </c>
      <c r="F178" s="68">
        <v>14.06</v>
      </c>
      <c r="G178" s="67"/>
    </row>
    <row r="179" spans="1:7" s="69" customFormat="1">
      <c r="A179" s="64"/>
      <c r="B179" s="81">
        <v>5</v>
      </c>
      <c r="C179" s="66">
        <v>7</v>
      </c>
      <c r="D179" s="67" t="str">
        <f t="shared" si="16"/>
        <v>Drew BRADLEY</v>
      </c>
      <c r="E179" s="67" t="str">
        <f t="shared" si="17"/>
        <v>Crewe &amp; Nantwich AC</v>
      </c>
      <c r="F179" s="68">
        <v>14.43</v>
      </c>
      <c r="G179" s="67"/>
    </row>
    <row r="180" spans="1:7" s="69" customFormat="1">
      <c r="A180" s="64"/>
      <c r="B180" s="81">
        <v>6</v>
      </c>
      <c r="C180" s="66">
        <v>16</v>
      </c>
      <c r="D180" s="67" t="str">
        <f t="shared" si="16"/>
        <v>Benjamin HARTILL</v>
      </c>
      <c r="E180" s="67" t="str">
        <f t="shared" si="17"/>
        <v>Warrington A C</v>
      </c>
      <c r="F180" s="68">
        <v>14.44</v>
      </c>
      <c r="G180" s="67"/>
    </row>
    <row r="181" spans="1:7" s="69" customFormat="1">
      <c r="A181" s="70"/>
      <c r="B181" s="81">
        <v>7</v>
      </c>
      <c r="C181" s="66">
        <v>30</v>
      </c>
      <c r="D181" s="67" t="str">
        <f t="shared" si="16"/>
        <v>Ethan PENDER</v>
      </c>
      <c r="E181" s="67" t="str">
        <f t="shared" si="17"/>
        <v>Crewe &amp; Nantwich AC</v>
      </c>
      <c r="F181" s="68">
        <v>14.75</v>
      </c>
      <c r="G181" s="67"/>
    </row>
    <row r="182" spans="1:7" s="69" customFormat="1">
      <c r="A182" s="64"/>
      <c r="B182" s="81">
        <v>8</v>
      </c>
      <c r="C182" s="66">
        <v>39</v>
      </c>
      <c r="D182" s="67" t="str">
        <f t="shared" si="16"/>
        <v>Benjamen THORN</v>
      </c>
      <c r="E182" s="67" t="str">
        <f t="shared" si="17"/>
        <v>Vale Royal AC</v>
      </c>
      <c r="F182" s="68">
        <v>14.787000000000001</v>
      </c>
      <c r="G182" s="67"/>
    </row>
    <row r="183" spans="1:7" s="69" customFormat="1">
      <c r="A183" s="64"/>
      <c r="B183" s="81"/>
      <c r="C183" s="67" t="str">
        <f>IFERROR(VLOOKUP($B183,competitors,7,FALSE),"")</f>
        <v/>
      </c>
      <c r="D183" s="67" t="str">
        <f>IFERROR(VLOOKUP($B183,competitors,8,FALSE),"")</f>
        <v/>
      </c>
      <c r="E183" s="67"/>
      <c r="F183" s="68"/>
      <c r="G183" s="67"/>
    </row>
    <row r="184" spans="1:7" s="69" customFormat="1">
      <c r="A184" s="70" t="s">
        <v>125</v>
      </c>
      <c r="B184" s="71" t="str">
        <f>IF(OR($A184=0,$A184=""),"",VLOOKUP($A184,timetable,9,FALSE))</f>
        <v>T60 U13 Girls 150m Final</v>
      </c>
      <c r="C184" s="72"/>
      <c r="D184" s="73"/>
      <c r="E184" s="73"/>
      <c r="F184" s="74"/>
      <c r="G184" s="73"/>
    </row>
    <row r="185" spans="1:7" s="69" customFormat="1">
      <c r="A185" s="64"/>
      <c r="B185" s="75" t="str">
        <f>IFERROR("CBP : "&amp;VLOOKUP("T47",[2]Records!$A$1:$G$209,7,FALSE),"")</f>
        <v>CBP : 19.9s, H Carlin/K Chadwick ,Vale Royal/Sale, 2008/2012</v>
      </c>
      <c r="C185" s="67"/>
      <c r="D185" s="67"/>
      <c r="E185" s="67"/>
      <c r="F185" s="68" t="s">
        <v>80</v>
      </c>
      <c r="G185" s="76" t="s">
        <v>126</v>
      </c>
    </row>
    <row r="186" spans="1:7" s="69" customFormat="1">
      <c r="A186" s="64"/>
      <c r="B186" s="77" t="s">
        <v>77</v>
      </c>
      <c r="C186" s="78" t="s">
        <v>2</v>
      </c>
      <c r="D186" s="79" t="s">
        <v>3</v>
      </c>
      <c r="E186" s="79" t="s">
        <v>4</v>
      </c>
      <c r="F186" s="80" t="s">
        <v>78</v>
      </c>
      <c r="G186" s="67"/>
    </row>
    <row r="187" spans="1:7" s="69" customFormat="1">
      <c r="A187" s="64"/>
      <c r="B187" s="81">
        <v>1</v>
      </c>
      <c r="C187" s="66">
        <v>157</v>
      </c>
      <c r="D187" s="67" t="str">
        <f t="shared" ref="D187:D194" si="18">IFERROR(VLOOKUP($C187,competitors,7,FALSE),"")</f>
        <v>Ruby BOWIE</v>
      </c>
      <c r="E187" s="67" t="str">
        <f t="shared" ref="E187:E194" si="19">IFERROR(VLOOKUP($C187,competitors,8,FALSE),"")</f>
        <v>Crewe &amp; Nantwich AC</v>
      </c>
      <c r="F187" s="68">
        <v>20.07</v>
      </c>
      <c r="G187" s="67"/>
    </row>
    <row r="188" spans="1:7" s="69" customFormat="1">
      <c r="A188" s="64"/>
      <c r="B188" s="81">
        <v>2</v>
      </c>
      <c r="C188" s="66">
        <v>138</v>
      </c>
      <c r="D188" s="67" t="str">
        <f t="shared" si="18"/>
        <v>Esther WILDING</v>
      </c>
      <c r="E188" s="67" t="str">
        <f t="shared" si="19"/>
        <v>Crewe &amp; Nantwich AC</v>
      </c>
      <c r="F188" s="68">
        <v>20.23</v>
      </c>
      <c r="G188" s="67"/>
    </row>
    <row r="189" spans="1:7" s="69" customFormat="1">
      <c r="A189" s="64"/>
      <c r="B189" s="81">
        <v>3</v>
      </c>
      <c r="C189" s="66">
        <v>128</v>
      </c>
      <c r="D189" s="67" t="str">
        <f t="shared" si="18"/>
        <v>Imogen PUGHE</v>
      </c>
      <c r="E189" s="67" t="str">
        <f t="shared" si="19"/>
        <v>West Cheshire AC</v>
      </c>
      <c r="F189" s="68">
        <v>21.2</v>
      </c>
      <c r="G189" s="67"/>
    </row>
    <row r="190" spans="1:7" s="69" customFormat="1">
      <c r="A190" s="64"/>
      <c r="B190" s="81">
        <v>4</v>
      </c>
      <c r="C190" s="66">
        <v>149</v>
      </c>
      <c r="D190" s="67" t="str">
        <f t="shared" si="18"/>
        <v>Hermione MASON</v>
      </c>
      <c r="E190" s="67" t="str">
        <f t="shared" si="19"/>
        <v>Sale Harriers Manchester</v>
      </c>
      <c r="F190" s="68">
        <v>21.3</v>
      </c>
      <c r="G190" s="67"/>
    </row>
    <row r="191" spans="1:7" s="69" customFormat="1">
      <c r="A191" s="64"/>
      <c r="B191" s="81">
        <v>5</v>
      </c>
      <c r="C191" s="66">
        <v>147</v>
      </c>
      <c r="D191" s="67" t="str">
        <f t="shared" si="18"/>
        <v>Stephanie JONES</v>
      </c>
      <c r="E191" s="67" t="str">
        <f t="shared" si="19"/>
        <v>West Cheshire AC</v>
      </c>
      <c r="F191" s="68">
        <v>21.38</v>
      </c>
      <c r="G191" s="67"/>
    </row>
    <row r="192" spans="1:7" s="69" customFormat="1">
      <c r="A192" s="64"/>
      <c r="B192" s="81">
        <v>6</v>
      </c>
      <c r="C192" s="66">
        <v>117</v>
      </c>
      <c r="D192" s="67" t="str">
        <f t="shared" si="18"/>
        <v>Emma HOLMES</v>
      </c>
      <c r="E192" s="67" t="str">
        <f t="shared" si="19"/>
        <v>Vale Royal AC</v>
      </c>
      <c r="F192" s="68">
        <v>21.83</v>
      </c>
      <c r="G192" s="67"/>
    </row>
    <row r="193" spans="1:7" s="69" customFormat="1">
      <c r="A193" s="70"/>
      <c r="B193" s="81">
        <v>7</v>
      </c>
      <c r="C193" s="66">
        <v>131</v>
      </c>
      <c r="D193" s="67" t="str">
        <f t="shared" si="18"/>
        <v>Amelia SMITHERS</v>
      </c>
      <c r="E193" s="67" t="str">
        <f t="shared" si="19"/>
        <v>Warrington A C</v>
      </c>
      <c r="F193" s="68">
        <v>22.53</v>
      </c>
      <c r="G193" s="67"/>
    </row>
    <row r="194" spans="1:7" s="69" customFormat="1">
      <c r="A194" s="64"/>
      <c r="B194" s="81">
        <v>8</v>
      </c>
      <c r="C194" s="66">
        <v>141</v>
      </c>
      <c r="D194" s="67" t="str">
        <f t="shared" si="18"/>
        <v>Jodi BEMAND</v>
      </c>
      <c r="E194" s="67" t="str">
        <f t="shared" si="19"/>
        <v>West Cheshire AC</v>
      </c>
      <c r="F194" s="68">
        <v>22.63</v>
      </c>
      <c r="G194" s="67"/>
    </row>
    <row r="195" spans="1:7" s="69" customFormat="1">
      <c r="A195" s="64"/>
      <c r="B195" s="81"/>
      <c r="C195" s="67" t="str">
        <f>IFERROR(VLOOKUP($B195,competitors,7,FALSE),"")</f>
        <v/>
      </c>
      <c r="D195" s="67" t="str">
        <f>IFERROR(VLOOKUP($B195,competitors,8,FALSE),"")</f>
        <v/>
      </c>
      <c r="E195" s="67"/>
      <c r="F195" s="68"/>
      <c r="G195" s="67"/>
    </row>
    <row r="196" spans="1:7" s="69" customFormat="1">
      <c r="A196" s="70" t="s">
        <v>127</v>
      </c>
      <c r="B196" s="71" t="str">
        <f>IF(OR($A196=0,$A196=""),"",VLOOKUP($A196,timetable,9,FALSE))</f>
        <v>T61 U20 Women 200m Straight Final</v>
      </c>
      <c r="C196" s="72"/>
      <c r="D196" s="73"/>
      <c r="E196" s="73"/>
      <c r="F196" s="74"/>
      <c r="G196" s="73"/>
    </row>
    <row r="197" spans="1:7" s="69" customFormat="1">
      <c r="A197" s="64"/>
      <c r="B197" s="75" t="str">
        <f>IFERROR("CBP : "&amp;VLOOKUP(A196,[2]Records!$A$1:$G$209,7,FALSE),"")</f>
        <v>CBP : 25.31s, A McMahon ,West Cheshire, 2014</v>
      </c>
      <c r="C197" s="67"/>
      <c r="D197" s="67"/>
      <c r="E197" s="67"/>
      <c r="F197" s="68" t="s">
        <v>80</v>
      </c>
      <c r="G197" s="76" t="s">
        <v>128</v>
      </c>
    </row>
    <row r="198" spans="1:7" s="69" customFormat="1">
      <c r="A198" s="64"/>
      <c r="B198" s="77" t="s">
        <v>77</v>
      </c>
      <c r="C198" s="78" t="s">
        <v>2</v>
      </c>
      <c r="D198" s="79" t="s">
        <v>3</v>
      </c>
      <c r="E198" s="79" t="s">
        <v>4</v>
      </c>
      <c r="F198" s="80" t="s">
        <v>78</v>
      </c>
      <c r="G198" s="67"/>
    </row>
    <row r="199" spans="1:7" s="69" customFormat="1">
      <c r="A199" s="64"/>
      <c r="B199" s="81">
        <v>1</v>
      </c>
      <c r="C199" s="66">
        <v>132</v>
      </c>
      <c r="D199" s="67" t="str">
        <f t="shared" si="10"/>
        <v>Ella SPENCER</v>
      </c>
      <c r="E199" s="67" t="str">
        <f t="shared" si="11"/>
        <v>Macclesfield Harriers &amp; AC</v>
      </c>
      <c r="F199" s="68">
        <v>27.14</v>
      </c>
      <c r="G199" s="67"/>
    </row>
    <row r="200" spans="1:7" s="69" customFormat="1">
      <c r="A200" s="64"/>
      <c r="B200" s="81">
        <v>2</v>
      </c>
      <c r="C200" s="66">
        <v>299</v>
      </c>
      <c r="D200" s="67" t="str">
        <f t="shared" si="10"/>
        <v>Alice PREECE</v>
      </c>
      <c r="E200" s="67" t="str">
        <f t="shared" si="11"/>
        <v>Warrington A C</v>
      </c>
      <c r="F200" s="68">
        <v>28.44</v>
      </c>
      <c r="G200" s="67"/>
    </row>
    <row r="201" spans="1:7" s="69" customFormat="1">
      <c r="A201" s="64"/>
      <c r="B201" s="81"/>
      <c r="C201" s="66"/>
      <c r="D201" s="67" t="str">
        <f t="shared" si="10"/>
        <v/>
      </c>
      <c r="E201" s="67" t="str">
        <f t="shared" si="11"/>
        <v/>
      </c>
      <c r="F201" s="68"/>
      <c r="G201" s="67"/>
    </row>
    <row r="202" spans="1:7" s="69" customFormat="1">
      <c r="A202" s="70" t="s">
        <v>129</v>
      </c>
      <c r="B202" s="71" t="str">
        <f>IF(OR($A202=0,$A202=""),"",VLOOKUP($A202,timetable,9,FALSE))</f>
        <v>T62 Senior Women 200m Straight Final</v>
      </c>
      <c r="C202" s="72"/>
      <c r="D202" s="73"/>
      <c r="E202" s="73"/>
      <c r="F202" s="74"/>
      <c r="G202" s="73"/>
    </row>
    <row r="203" spans="1:7" s="69" customFormat="1">
      <c r="A203" s="64"/>
      <c r="B203" s="75" t="str">
        <f>IFERROR("CBP : "&amp;VLOOKUP(A202,[2]Records!$A$1:$G$209,7,FALSE),"")</f>
        <v>CBP : 24.0s, H Jones ,Wigan &amp; D, 2012</v>
      </c>
      <c r="C203" s="67"/>
      <c r="D203" s="67"/>
      <c r="E203" s="67"/>
      <c r="F203" s="68" t="s">
        <v>80</v>
      </c>
      <c r="G203" s="76" t="s">
        <v>128</v>
      </c>
    </row>
    <row r="204" spans="1:7" s="69" customFormat="1">
      <c r="A204" s="64"/>
      <c r="B204" s="77" t="s">
        <v>77</v>
      </c>
      <c r="C204" s="78" t="s">
        <v>2</v>
      </c>
      <c r="D204" s="79" t="s">
        <v>3</v>
      </c>
      <c r="E204" s="79" t="s">
        <v>4</v>
      </c>
      <c r="F204" s="80" t="s">
        <v>78</v>
      </c>
      <c r="G204" s="67"/>
    </row>
    <row r="205" spans="1:7" s="69" customFormat="1">
      <c r="A205" s="64"/>
      <c r="B205" s="81">
        <v>1</v>
      </c>
      <c r="C205" s="66">
        <v>120</v>
      </c>
      <c r="D205" s="67" t="str">
        <f t="shared" si="10"/>
        <v>Alice MCMAHON</v>
      </c>
      <c r="E205" s="67" t="str">
        <f t="shared" si="11"/>
        <v>West Cheshire AC</v>
      </c>
      <c r="F205" s="68">
        <v>25.81</v>
      </c>
      <c r="G205" s="67"/>
    </row>
    <row r="206" spans="1:7" s="69" customFormat="1">
      <c r="A206" s="64"/>
      <c r="B206" s="81"/>
      <c r="C206" s="66"/>
      <c r="D206" s="67" t="str">
        <f t="shared" si="10"/>
        <v/>
      </c>
      <c r="E206" s="67" t="str">
        <f t="shared" si="11"/>
        <v/>
      </c>
      <c r="F206" s="68"/>
      <c r="G206" s="67"/>
    </row>
    <row r="207" spans="1:7" s="69" customFormat="1">
      <c r="A207" s="70" t="s">
        <v>130</v>
      </c>
      <c r="B207" s="71" t="str">
        <f>IF(OR($A207=0,$A207=""),"",VLOOKUP($A207,timetable,9,FALSE))</f>
        <v>T63 U17 Women 200m Straight Final</v>
      </c>
      <c r="C207" s="72"/>
      <c r="D207" s="73"/>
      <c r="E207" s="73"/>
      <c r="F207" s="74"/>
      <c r="G207" s="73"/>
    </row>
    <row r="208" spans="1:7" s="69" customFormat="1">
      <c r="A208" s="64"/>
      <c r="B208" s="75" t="str">
        <f>IFERROR("CBP : "&amp;VLOOKUP(A207,[2]Records!$A$1:$G$209,7,FALSE),"")</f>
        <v>CBP : 25.0s, S Minshull/H Jones ,CNAC/Vale Royal, ?/2004</v>
      </c>
      <c r="C208" s="67"/>
      <c r="D208" s="67"/>
      <c r="E208" s="67"/>
      <c r="F208" s="68" t="s">
        <v>80</v>
      </c>
      <c r="G208" s="76" t="s">
        <v>122</v>
      </c>
    </row>
    <row r="209" spans="1:7" s="69" customFormat="1">
      <c r="A209" s="64"/>
      <c r="B209" s="77" t="s">
        <v>77</v>
      </c>
      <c r="C209" s="78" t="s">
        <v>2</v>
      </c>
      <c r="D209" s="79" t="s">
        <v>3</v>
      </c>
      <c r="E209" s="79" t="s">
        <v>4</v>
      </c>
      <c r="F209" s="80" t="s">
        <v>78</v>
      </c>
      <c r="G209" s="67"/>
    </row>
    <row r="210" spans="1:7" s="69" customFormat="1">
      <c r="A210" s="64"/>
      <c r="B210" s="81">
        <v>1</v>
      </c>
      <c r="C210" s="66">
        <v>130</v>
      </c>
      <c r="D210" s="67" t="str">
        <f t="shared" si="10"/>
        <v>Ruka SHONIBARE</v>
      </c>
      <c r="E210" s="67" t="str">
        <f t="shared" si="11"/>
        <v>Sale Harriers Manchester</v>
      </c>
      <c r="F210" s="68">
        <v>26.05</v>
      </c>
      <c r="G210" s="67"/>
    </row>
    <row r="211" spans="1:7" s="69" customFormat="1">
      <c r="A211" s="64"/>
      <c r="B211" s="81">
        <v>2</v>
      </c>
      <c r="C211" s="66">
        <v>178</v>
      </c>
      <c r="D211" s="67" t="str">
        <f t="shared" si="10"/>
        <v>Louise ELLERAY</v>
      </c>
      <c r="E211" s="67" t="str">
        <f t="shared" si="11"/>
        <v>Crewe &amp; Nantwich AC</v>
      </c>
      <c r="F211" s="68">
        <v>26.99</v>
      </c>
      <c r="G211" s="67"/>
    </row>
    <row r="212" spans="1:7" s="69" customFormat="1">
      <c r="A212" s="64"/>
      <c r="B212" s="81">
        <v>3</v>
      </c>
      <c r="C212" s="66">
        <v>119</v>
      </c>
      <c r="D212" s="67" t="str">
        <f t="shared" si="10"/>
        <v>Charlotte MAIRS</v>
      </c>
      <c r="E212" s="67" t="str">
        <f t="shared" si="11"/>
        <v>Sale Harriers Manchester</v>
      </c>
      <c r="F212" s="68">
        <v>27.39</v>
      </c>
      <c r="G212" s="67"/>
    </row>
    <row r="213" spans="1:7" s="69" customFormat="1">
      <c r="A213" s="64"/>
      <c r="B213" s="81">
        <v>4</v>
      </c>
      <c r="C213" s="1">
        <v>140</v>
      </c>
      <c r="D213" s="67" t="str">
        <f t="shared" ref="D213:D217" si="20">IFERROR(VLOOKUP($C213,competitors,7,FALSE),"")</f>
        <v>Amelia ATKINSON</v>
      </c>
      <c r="E213" s="67" t="str">
        <f t="shared" ref="E213:E217" si="21">IFERROR(VLOOKUP($C213,competitors,8,FALSE),"")</f>
        <v>Crewe &amp; Nantwich AC</v>
      </c>
      <c r="F213" s="68">
        <v>27.98</v>
      </c>
      <c r="G213" s="67"/>
    </row>
    <row r="214" spans="1:7" s="69" customFormat="1">
      <c r="A214" s="64"/>
      <c r="B214" s="81">
        <v>5</v>
      </c>
      <c r="C214" s="1">
        <v>118</v>
      </c>
      <c r="D214" s="67" t="str">
        <f t="shared" si="20"/>
        <v>Eleanor HOUGH</v>
      </c>
      <c r="E214" s="67" t="str">
        <f t="shared" si="21"/>
        <v>Warrington A C</v>
      </c>
      <c r="F214" s="68">
        <v>28.05</v>
      </c>
      <c r="G214" s="67"/>
    </row>
    <row r="215" spans="1:7" s="69" customFormat="1">
      <c r="A215" s="64"/>
      <c r="B215" s="81">
        <v>6</v>
      </c>
      <c r="C215" s="1">
        <v>108</v>
      </c>
      <c r="D215" s="67" t="str">
        <f t="shared" si="20"/>
        <v>Emma DAVIES</v>
      </c>
      <c r="E215" s="67" t="str">
        <f t="shared" si="21"/>
        <v>Warrington A C</v>
      </c>
      <c r="F215" s="68">
        <v>28.43</v>
      </c>
      <c r="G215" s="67"/>
    </row>
    <row r="216" spans="1:7" s="69" customFormat="1">
      <c r="A216" s="64"/>
      <c r="B216" s="81">
        <v>7</v>
      </c>
      <c r="C216" s="1">
        <v>291</v>
      </c>
      <c r="D216" s="67" t="str">
        <f t="shared" si="20"/>
        <v>Lily MOORHOUSE</v>
      </c>
      <c r="E216" s="67" t="str">
        <f t="shared" si="21"/>
        <v>West Cheshire AC</v>
      </c>
      <c r="F216" s="68">
        <v>31.02</v>
      </c>
      <c r="G216" s="67"/>
    </row>
    <row r="217" spans="1:7" s="69" customFormat="1">
      <c r="A217" s="64"/>
      <c r="B217" s="81">
        <v>8</v>
      </c>
      <c r="C217" s="1"/>
      <c r="D217" s="67" t="str">
        <f t="shared" si="20"/>
        <v/>
      </c>
      <c r="E217" s="67" t="str">
        <f t="shared" si="21"/>
        <v/>
      </c>
      <c r="F217" s="68"/>
      <c r="G217" s="67"/>
    </row>
    <row r="218" spans="1:7" s="69" customFormat="1">
      <c r="A218" s="64"/>
      <c r="B218" s="81"/>
      <c r="C218" s="1"/>
      <c r="D218" s="67" t="str">
        <f t="shared" ref="D218:D277" si="22">IFERROR(VLOOKUP($C218,competitors,7,FALSE),"")</f>
        <v/>
      </c>
      <c r="E218" s="67" t="str">
        <f t="shared" ref="E218:E277" si="23">IFERROR(VLOOKUP($C218,competitors,8,FALSE),"")</f>
        <v/>
      </c>
      <c r="F218" s="68"/>
      <c r="G218" s="67"/>
    </row>
    <row r="219" spans="1:7" s="69" customFormat="1">
      <c r="A219" s="64"/>
      <c r="B219" s="77" t="str">
        <f>IFERROR("CBP : "&amp;VLOOKUP(#REF!,[2]Records!$A$1:$G$209,7,FALSE),"")</f>
        <v/>
      </c>
      <c r="C219" s="67"/>
      <c r="D219" s="67"/>
      <c r="E219" s="67"/>
      <c r="F219" s="68"/>
      <c r="G219" s="67"/>
    </row>
    <row r="220" spans="1:7" s="69" customFormat="1">
      <c r="A220" s="70" t="s">
        <v>131</v>
      </c>
      <c r="B220" s="71" t="str">
        <f>IF(OR($A220=0,$A220=""),"",VLOOKUP($A220,timetable,9,FALSE))</f>
        <v>T65 U17 Men 1500m S/c Straight Final</v>
      </c>
      <c r="C220" s="72"/>
      <c r="D220" s="73"/>
      <c r="E220" s="73"/>
      <c r="F220" s="74"/>
      <c r="G220" s="73"/>
    </row>
    <row r="221" spans="1:7" s="69" customFormat="1">
      <c r="A221" s="64"/>
      <c r="B221" s="75" t="str">
        <f>IFERROR("CBP : "&amp;VLOOKUP(A220,[2]Records!$A$1:$G$209,7,FALSE),"")</f>
        <v>CBP : 4.32, N Sherrat ,Sale, 1992</v>
      </c>
      <c r="C221" s="67"/>
      <c r="D221" s="67"/>
      <c r="E221" s="67"/>
      <c r="F221" s="68"/>
      <c r="G221" s="67"/>
    </row>
    <row r="222" spans="1:7" s="69" customFormat="1">
      <c r="A222" s="64"/>
      <c r="B222" s="81">
        <v>1</v>
      </c>
      <c r="C222" s="66">
        <v>216</v>
      </c>
      <c r="D222" s="67" t="str">
        <f t="shared" si="22"/>
        <v>Will KESTEVEN</v>
      </c>
      <c r="E222" s="67" t="str">
        <f t="shared" si="23"/>
        <v>Crewe &amp; Nantwich AC</v>
      </c>
      <c r="F222" s="82">
        <v>0</v>
      </c>
      <c r="G222" s="67"/>
    </row>
    <row r="223" spans="1:7" s="69" customFormat="1">
      <c r="A223" s="64"/>
      <c r="B223" s="81">
        <v>2</v>
      </c>
      <c r="C223" s="66">
        <v>90</v>
      </c>
      <c r="D223" s="67" t="str">
        <f t="shared" si="22"/>
        <v>Jac GOODALL</v>
      </c>
      <c r="E223" s="67" t="str">
        <f t="shared" si="23"/>
        <v>West Cheshire AC</v>
      </c>
      <c r="F223" s="82">
        <v>0</v>
      </c>
      <c r="G223" s="67"/>
    </row>
    <row r="224" spans="1:7" s="69" customFormat="1">
      <c r="A224" s="64"/>
      <c r="B224" s="81">
        <v>3</v>
      </c>
      <c r="C224" s="66">
        <v>219</v>
      </c>
      <c r="D224" s="67" t="str">
        <f t="shared" si="22"/>
        <v>Daniel LLOYD</v>
      </c>
      <c r="E224" s="67" t="str">
        <f t="shared" si="23"/>
        <v>Crewe &amp; Nantwich AC</v>
      </c>
      <c r="F224" s="82">
        <v>0</v>
      </c>
      <c r="G224" s="67"/>
    </row>
    <row r="225" spans="1:7" s="69" customFormat="1">
      <c r="A225" s="64"/>
      <c r="B225" s="81"/>
      <c r="C225" s="1"/>
      <c r="D225" s="67" t="str">
        <f t="shared" si="22"/>
        <v/>
      </c>
      <c r="E225" s="67" t="str">
        <f t="shared" si="23"/>
        <v/>
      </c>
      <c r="F225" s="82"/>
      <c r="G225" s="67"/>
    </row>
    <row r="226" spans="1:7" s="69" customFormat="1">
      <c r="A226" s="70" t="s">
        <v>132</v>
      </c>
      <c r="B226" s="71" t="str">
        <f>IF(OR($A226=0,$A226=""),"",VLOOKUP($A226,timetable,9,FALSE))</f>
        <v>T66 U20 Men 2000m S/c Straight Final</v>
      </c>
      <c r="C226" s="72"/>
      <c r="D226" s="73"/>
      <c r="E226" s="73"/>
      <c r="F226" s="83"/>
      <c r="G226" s="73"/>
    </row>
    <row r="227" spans="1:7" s="69" customFormat="1">
      <c r="A227" s="64"/>
      <c r="B227" s="75" t="str">
        <f>IFERROR("CBP : "&amp;VLOOKUP(A226,[2]Records!$A$1:$G$209,7,FALSE),"")</f>
        <v>CBP : 6.01.2, L Walker ,Warrington, 2008</v>
      </c>
      <c r="C227" s="67"/>
      <c r="D227" s="67"/>
      <c r="E227" s="67"/>
      <c r="F227" s="82"/>
      <c r="G227" s="67"/>
    </row>
    <row r="228" spans="1:7" s="69" customFormat="1">
      <c r="A228" s="64"/>
      <c r="B228" s="77" t="s">
        <v>77</v>
      </c>
      <c r="C228" s="78" t="s">
        <v>2</v>
      </c>
      <c r="D228" s="79" t="s">
        <v>3</v>
      </c>
      <c r="E228" s="79" t="s">
        <v>4</v>
      </c>
      <c r="F228" s="84" t="s">
        <v>78</v>
      </c>
      <c r="G228" s="67"/>
    </row>
    <row r="229" spans="1:7" s="69" customFormat="1">
      <c r="A229" s="64"/>
      <c r="B229" s="81">
        <v>1</v>
      </c>
      <c r="C229" s="1">
        <v>244</v>
      </c>
      <c r="D229" s="67" t="str">
        <f t="shared" si="22"/>
        <v>Harry SIMPSON</v>
      </c>
      <c r="E229" s="67" t="str">
        <f t="shared" si="23"/>
        <v>Macclesfield Harriers &amp; AC</v>
      </c>
      <c r="F229" s="82">
        <v>6.0277777777777777E-3</v>
      </c>
      <c r="G229" s="67"/>
    </row>
    <row r="230" spans="1:7" s="69" customFormat="1">
      <c r="A230" s="64"/>
      <c r="B230" s="81"/>
      <c r="C230" s="1"/>
      <c r="D230" s="67" t="str">
        <f t="shared" si="22"/>
        <v/>
      </c>
      <c r="E230" s="67" t="str">
        <f t="shared" si="23"/>
        <v/>
      </c>
      <c r="F230" s="82"/>
      <c r="G230" s="67"/>
    </row>
    <row r="231" spans="1:7" s="69" customFormat="1">
      <c r="A231" s="70" t="s">
        <v>133</v>
      </c>
      <c r="B231" s="71" t="str">
        <f>IF(OR($A231=0,$A231=""),"",VLOOKUP($A231,timetable,9,FALSE))</f>
        <v>T67 Senior Men 3000m S/c Straight Final</v>
      </c>
      <c r="C231" s="72"/>
      <c r="D231" s="73"/>
      <c r="E231" s="73"/>
      <c r="F231" s="83"/>
      <c r="G231" s="73"/>
    </row>
    <row r="232" spans="1:7" s="69" customFormat="1">
      <c r="A232" s="64"/>
      <c r="B232" s="75" t="str">
        <f>IFERROR("CBP : "&amp;VLOOKUP(A231,[2]Records!$A$1:$G$209,7,FALSE),"")</f>
        <v>CBP : 9.243, I McBain ,Wirral, 1988</v>
      </c>
      <c r="C232" s="67"/>
      <c r="D232" s="67"/>
      <c r="E232" s="67"/>
      <c r="F232" s="82"/>
      <c r="G232" s="67"/>
    </row>
    <row r="233" spans="1:7" s="69" customFormat="1">
      <c r="A233" s="64"/>
      <c r="B233" s="77" t="s">
        <v>77</v>
      </c>
      <c r="C233" s="78" t="s">
        <v>2</v>
      </c>
      <c r="D233" s="79" t="s">
        <v>3</v>
      </c>
      <c r="E233" s="79" t="s">
        <v>4</v>
      </c>
      <c r="F233" s="84" t="s">
        <v>78</v>
      </c>
      <c r="G233" s="67"/>
    </row>
    <row r="234" spans="1:7" s="69" customFormat="1">
      <c r="A234" s="64"/>
      <c r="B234" s="81">
        <v>1</v>
      </c>
      <c r="C234" s="66">
        <v>86</v>
      </c>
      <c r="D234" s="67" t="str">
        <f t="shared" si="22"/>
        <v>Neil FOWLER</v>
      </c>
      <c r="E234" s="67" t="str">
        <f t="shared" si="23"/>
        <v>Crewe &amp; Nantwich AC</v>
      </c>
      <c r="F234" s="82">
        <v>8.7701388888888881E-3</v>
      </c>
      <c r="G234" s="67"/>
    </row>
    <row r="235" spans="1:7" s="69" customFormat="1">
      <c r="A235" s="64"/>
      <c r="B235" s="81">
        <v>2</v>
      </c>
      <c r="C235" s="66">
        <v>14</v>
      </c>
      <c r="D235" s="67" t="str">
        <f t="shared" si="22"/>
        <v>David GILL</v>
      </c>
      <c r="E235" s="67" t="str">
        <f t="shared" si="23"/>
        <v>Warrington A C</v>
      </c>
      <c r="F235" s="82">
        <v>9.076388888888889E-3</v>
      </c>
      <c r="G235" s="67"/>
    </row>
    <row r="236" spans="1:7" s="69" customFormat="1">
      <c r="A236" s="64"/>
      <c r="B236" s="81"/>
      <c r="C236" s="1"/>
      <c r="D236" s="67" t="str">
        <f t="shared" si="22"/>
        <v/>
      </c>
      <c r="E236" s="67" t="str">
        <f t="shared" si="23"/>
        <v/>
      </c>
      <c r="F236" s="82"/>
      <c r="G236" s="67"/>
    </row>
    <row r="237" spans="1:7" s="69" customFormat="1">
      <c r="A237" s="70" t="s">
        <v>134</v>
      </c>
      <c r="B237" s="71" t="str">
        <f>IF(OR($A237=0,$A237=""),"",VLOOKUP($A237,timetable,9,FALSE))</f>
        <v>T68 U17 Women 1500m S/c Straight Final</v>
      </c>
      <c r="C237" s="72"/>
      <c r="D237" s="73"/>
      <c r="E237" s="73"/>
      <c r="F237" s="83"/>
      <c r="G237" s="73"/>
    </row>
    <row r="238" spans="1:7" s="69" customFormat="1">
      <c r="A238" s="64"/>
      <c r="B238" s="75" t="str">
        <f>IFERROR("CBP : "&amp;VLOOKUP(A237,[2]Records!$A$1:$G$209,7,FALSE),"")</f>
        <v>CBP : 5.116, D Wallis ,Macclesfield, 2011</v>
      </c>
      <c r="C238" s="67"/>
      <c r="D238" s="67"/>
      <c r="E238" s="67"/>
      <c r="F238" s="82"/>
      <c r="G238" s="67"/>
    </row>
    <row r="239" spans="1:7" s="69" customFormat="1">
      <c r="A239" s="64"/>
      <c r="B239" s="77" t="s">
        <v>77</v>
      </c>
      <c r="C239" s="78" t="s">
        <v>2</v>
      </c>
      <c r="D239" s="79" t="s">
        <v>3</v>
      </c>
      <c r="E239" s="79" t="s">
        <v>4</v>
      </c>
      <c r="F239" s="84" t="s">
        <v>78</v>
      </c>
      <c r="G239" s="67"/>
    </row>
    <row r="240" spans="1:7" s="69" customFormat="1">
      <c r="A240" s="64"/>
      <c r="B240" s="81">
        <v>1</v>
      </c>
      <c r="C240" s="1">
        <v>287</v>
      </c>
      <c r="D240" s="67" t="str">
        <f t="shared" si="22"/>
        <v>Elizabeth MCMAHON</v>
      </c>
      <c r="E240" s="67" t="str">
        <f t="shared" si="23"/>
        <v>West Cheshire AC</v>
      </c>
      <c r="F240" s="82">
        <v>4.5937499999999997E-3</v>
      </c>
      <c r="G240" s="67"/>
    </row>
    <row r="241" spans="1:7" s="69" customFormat="1">
      <c r="A241" s="64"/>
      <c r="B241" s="81"/>
      <c r="C241" s="1"/>
      <c r="D241" s="67" t="str">
        <f t="shared" si="22"/>
        <v/>
      </c>
      <c r="E241" s="67" t="str">
        <f t="shared" si="23"/>
        <v/>
      </c>
      <c r="F241" s="68"/>
      <c r="G241" s="67"/>
    </row>
    <row r="242" spans="1:7" s="69" customFormat="1">
      <c r="A242" s="70" t="s">
        <v>135</v>
      </c>
      <c r="B242" s="71" t="str">
        <f>IF(OR($A242=0,$A242=""),"",VLOOKUP($A242,timetable,9,FALSE))</f>
        <v>T69 U20 Men 400mH Straight Final</v>
      </c>
      <c r="C242" s="72"/>
      <c r="D242" s="73"/>
      <c r="E242" s="73"/>
      <c r="F242" s="74"/>
      <c r="G242" s="73"/>
    </row>
    <row r="243" spans="1:7" s="69" customFormat="1">
      <c r="A243" s="64"/>
      <c r="B243" s="75" t="str">
        <f>IFERROR("CBP : "&amp;VLOOKUP(A242,[2]Records!$A$1:$G$209,7,FALSE),"")</f>
        <v>CBP : 55.34s, J Webster ,Warrington, 2013</v>
      </c>
      <c r="C243" s="67"/>
      <c r="D243" s="67"/>
      <c r="E243" s="67"/>
      <c r="F243" s="68"/>
      <c r="G243" s="67"/>
    </row>
    <row r="244" spans="1:7" s="69" customFormat="1">
      <c r="A244" s="64"/>
      <c r="B244" s="77" t="s">
        <v>77</v>
      </c>
      <c r="C244" s="78" t="s">
        <v>2</v>
      </c>
      <c r="D244" s="79" t="s">
        <v>3</v>
      </c>
      <c r="E244" s="79" t="s">
        <v>4</v>
      </c>
      <c r="F244" s="80" t="s">
        <v>78</v>
      </c>
      <c r="G244" s="67"/>
    </row>
    <row r="245" spans="1:7" s="69" customFormat="1">
      <c r="A245" s="64"/>
      <c r="B245" s="81">
        <v>1</v>
      </c>
      <c r="C245" s="1">
        <v>84</v>
      </c>
      <c r="D245" s="67" t="str">
        <f t="shared" si="22"/>
        <v>Robert FINNIS</v>
      </c>
      <c r="E245" s="67" t="str">
        <f t="shared" si="23"/>
        <v>Macclesfield Harriers &amp; AC</v>
      </c>
      <c r="F245" s="68">
        <v>62.23</v>
      </c>
      <c r="G245" s="67"/>
    </row>
    <row r="246" spans="1:7" s="69" customFormat="1">
      <c r="A246" s="64"/>
      <c r="B246" s="81"/>
      <c r="C246" s="1"/>
      <c r="D246" s="67" t="str">
        <f t="shared" si="22"/>
        <v/>
      </c>
      <c r="E246" s="67" t="str">
        <f t="shared" si="23"/>
        <v/>
      </c>
      <c r="F246" s="68"/>
      <c r="G246" s="67"/>
    </row>
    <row r="247" spans="1:7" s="69" customFormat="1">
      <c r="A247" s="70" t="s">
        <v>136</v>
      </c>
      <c r="B247" s="71" t="str">
        <f>IF(OR($A247=0,$A247=""),"",VLOOKUP($A247,timetable,9,FALSE))</f>
        <v>T70 Senior Women 400mH Straight Final</v>
      </c>
      <c r="C247" s="72"/>
      <c r="D247" s="73"/>
      <c r="E247" s="73"/>
      <c r="F247" s="74"/>
      <c r="G247" s="73"/>
    </row>
    <row r="248" spans="1:7" s="69" customFormat="1">
      <c r="A248" s="64"/>
      <c r="B248" s="75" t="str">
        <f>IFERROR("CBP : "&amp;VLOOKUP(A247,[2]Records!$A$1:$G$209,7,FALSE),"")</f>
        <v>CBP : 60.0s, D Fryer ,Stretford, 1982</v>
      </c>
      <c r="C248" s="67"/>
      <c r="D248" s="67"/>
      <c r="E248" s="67"/>
      <c r="F248" s="68"/>
      <c r="G248" s="67"/>
    </row>
    <row r="249" spans="1:7" s="69" customFormat="1">
      <c r="A249" s="64"/>
      <c r="B249" s="77" t="s">
        <v>77</v>
      </c>
      <c r="C249" s="78" t="s">
        <v>2</v>
      </c>
      <c r="D249" s="79" t="s">
        <v>3</v>
      </c>
      <c r="E249" s="79" t="s">
        <v>4</v>
      </c>
      <c r="F249" s="80" t="s">
        <v>78</v>
      </c>
      <c r="G249" s="67"/>
    </row>
    <row r="250" spans="1:7" s="69" customFormat="1">
      <c r="A250" s="64"/>
      <c r="B250" s="81">
        <v>1</v>
      </c>
      <c r="C250" s="1">
        <v>278</v>
      </c>
      <c r="D250" s="67" t="str">
        <f t="shared" si="22"/>
        <v>Alice JENNINGS</v>
      </c>
      <c r="E250" s="67" t="str">
        <f t="shared" si="23"/>
        <v>West Cheshire AC</v>
      </c>
      <c r="F250" s="68"/>
      <c r="G250" s="67"/>
    </row>
    <row r="251" spans="1:7" s="69" customFormat="1">
      <c r="A251" s="64"/>
      <c r="B251" s="81"/>
      <c r="C251" s="1"/>
      <c r="D251" s="67" t="str">
        <f t="shared" si="22"/>
        <v/>
      </c>
      <c r="E251" s="67" t="str">
        <f t="shared" si="23"/>
        <v/>
      </c>
      <c r="F251" s="68"/>
      <c r="G251" s="67"/>
    </row>
    <row r="252" spans="1:7" s="69" customFormat="1">
      <c r="A252" s="70" t="s">
        <v>137</v>
      </c>
      <c r="B252" s="71" t="str">
        <f>IF(OR($A252=0,$A252=""),"",VLOOKUP($A252,timetable,9,FALSE))</f>
        <v>T71 U17 Women 300mH Straight Final</v>
      </c>
      <c r="C252" s="72"/>
      <c r="D252" s="73"/>
      <c r="E252" s="73"/>
      <c r="F252" s="74"/>
      <c r="G252" s="73"/>
    </row>
    <row r="253" spans="1:7" s="69" customFormat="1">
      <c r="A253" s="64"/>
      <c r="B253" s="75" t="str">
        <f>IFERROR("CBP : "&amp;VLOOKUP(A252,[2]Records!$A$1:$G$209,7,FALSE),"")</f>
        <v>CBP : 44.52s, C Esegbona ,Stoke, 2015</v>
      </c>
      <c r="C253" s="67"/>
      <c r="D253" s="67"/>
      <c r="E253" s="67"/>
      <c r="F253" s="68"/>
      <c r="G253" s="67"/>
    </row>
    <row r="254" spans="1:7" s="69" customFormat="1">
      <c r="A254" s="64"/>
      <c r="B254" s="77" t="s">
        <v>77</v>
      </c>
      <c r="C254" s="78" t="s">
        <v>2</v>
      </c>
      <c r="D254" s="79" t="s">
        <v>3</v>
      </c>
      <c r="E254" s="79" t="s">
        <v>4</v>
      </c>
      <c r="F254" s="80" t="s">
        <v>78</v>
      </c>
      <c r="G254" s="67"/>
    </row>
    <row r="255" spans="1:7" s="69" customFormat="1">
      <c r="A255" s="64"/>
      <c r="B255" s="81">
        <v>1</v>
      </c>
      <c r="C255" s="1">
        <v>320</v>
      </c>
      <c r="D255" s="67" t="str">
        <f t="shared" si="22"/>
        <v>Maisie TIPPING</v>
      </c>
      <c r="E255" s="67" t="str">
        <f t="shared" si="23"/>
        <v>West Cheshire AC</v>
      </c>
      <c r="F255" s="68">
        <v>49.84</v>
      </c>
      <c r="G255" s="67"/>
    </row>
    <row r="256" spans="1:7" s="69" customFormat="1">
      <c r="A256" s="64"/>
      <c r="B256" s="81"/>
      <c r="C256" s="1"/>
      <c r="D256" s="67" t="str">
        <f t="shared" si="22"/>
        <v/>
      </c>
      <c r="E256" s="67" t="str">
        <f t="shared" si="23"/>
        <v/>
      </c>
      <c r="F256" s="68"/>
      <c r="G256" s="67"/>
    </row>
    <row r="257" spans="1:7" s="69" customFormat="1">
      <c r="A257" s="70" t="s">
        <v>138</v>
      </c>
      <c r="B257" s="71" t="str">
        <f>IF(OR($A257=0,$A257=""),"",VLOOKUP($A257,timetable,9,FALSE))</f>
        <v>T72 U17 Women 800m Straight Final</v>
      </c>
      <c r="C257" s="72"/>
      <c r="D257" s="73"/>
      <c r="E257" s="73"/>
      <c r="F257" s="74"/>
      <c r="G257" s="73"/>
    </row>
    <row r="258" spans="1:7" s="69" customFormat="1">
      <c r="A258" s="64"/>
      <c r="B258" s="75" t="str">
        <f>IFERROR("CBP : "&amp;VLOOKUP(A257,[2]Records!$A$1:$G$209,7,FALSE),"")</f>
        <v>CBP : 2.103, R Craigie ,Vale Royal, 2008</v>
      </c>
      <c r="C258" s="67"/>
      <c r="D258" s="67"/>
      <c r="E258" s="67"/>
      <c r="F258" s="68"/>
      <c r="G258" s="67"/>
    </row>
    <row r="259" spans="1:7" s="69" customFormat="1">
      <c r="A259" s="64"/>
      <c r="B259" s="77" t="s">
        <v>77</v>
      </c>
      <c r="C259" s="78" t="s">
        <v>2</v>
      </c>
      <c r="D259" s="79" t="s">
        <v>3</v>
      </c>
      <c r="E259" s="79" t="s">
        <v>4</v>
      </c>
      <c r="F259" s="80" t="s">
        <v>78</v>
      </c>
      <c r="G259" s="67"/>
    </row>
    <row r="260" spans="1:7" s="69" customFormat="1">
      <c r="A260" s="64"/>
      <c r="B260" s="81">
        <v>1</v>
      </c>
      <c r="C260" s="1">
        <v>284</v>
      </c>
      <c r="D260" s="67" t="str">
        <f t="shared" si="22"/>
        <v>Emily LOWERY</v>
      </c>
      <c r="E260" s="67" t="str">
        <f t="shared" si="23"/>
        <v>Macclesfield Harriers &amp; AC</v>
      </c>
      <c r="F260" s="82">
        <v>1.5810185185185187E-3</v>
      </c>
      <c r="G260" s="67"/>
    </row>
    <row r="261" spans="1:7" s="69" customFormat="1">
      <c r="A261" s="64"/>
      <c r="B261" s="81">
        <v>2</v>
      </c>
      <c r="C261" s="1">
        <v>326</v>
      </c>
      <c r="D261" s="67" t="str">
        <f t="shared" si="22"/>
        <v>Elizabeth WRIGHT</v>
      </c>
      <c r="E261" s="67" t="str">
        <f t="shared" si="23"/>
        <v>Warrington A C</v>
      </c>
      <c r="F261" s="82">
        <v>1.6030092592592595E-3</v>
      </c>
      <c r="G261" s="67"/>
    </row>
    <row r="262" spans="1:7" s="69" customFormat="1">
      <c r="A262" s="64"/>
      <c r="B262" s="81">
        <v>3</v>
      </c>
      <c r="C262" s="1">
        <v>296</v>
      </c>
      <c r="D262" s="67" t="str">
        <f t="shared" si="22"/>
        <v>Amy NUTTALL</v>
      </c>
      <c r="E262" s="67" t="str">
        <f t="shared" si="23"/>
        <v>Warrington A C</v>
      </c>
      <c r="F262" s="82">
        <v>1.6608796296296296E-3</v>
      </c>
      <c r="G262" s="67"/>
    </row>
    <row r="263" spans="1:7" s="69" customFormat="1">
      <c r="A263" s="64"/>
      <c r="B263" s="81">
        <v>4</v>
      </c>
      <c r="C263" s="1">
        <v>188</v>
      </c>
      <c r="D263" s="67" t="str">
        <f t="shared" si="22"/>
        <v>Madeleine GOODMAN</v>
      </c>
      <c r="E263" s="67" t="str">
        <f t="shared" si="23"/>
        <v>Crewe &amp; Nantwich AC</v>
      </c>
      <c r="F263" s="82">
        <v>1.6631944444444446E-3</v>
      </c>
      <c r="G263" s="67"/>
    </row>
    <row r="264" spans="1:7" s="69" customFormat="1">
      <c r="A264" s="64"/>
      <c r="B264" s="81">
        <v>5</v>
      </c>
      <c r="C264" s="1">
        <v>154</v>
      </c>
      <c r="D264" s="67" t="str">
        <f t="shared" si="22"/>
        <v>Olivia BAKER</v>
      </c>
      <c r="E264" s="67" t="str">
        <f t="shared" si="23"/>
        <v>Warrington A C</v>
      </c>
      <c r="F264" s="82">
        <v>1.6701388888888892E-3</v>
      </c>
      <c r="G264" s="67"/>
    </row>
    <row r="265" spans="1:7" s="69" customFormat="1">
      <c r="A265" s="64"/>
      <c r="B265" s="81">
        <v>6</v>
      </c>
      <c r="C265" s="1">
        <v>306</v>
      </c>
      <c r="D265" s="67" t="str">
        <f t="shared" si="22"/>
        <v>Lauren ROBINSON</v>
      </c>
      <c r="E265" s="67" t="str">
        <f t="shared" si="23"/>
        <v>Macclesfield Harriers &amp; AC</v>
      </c>
      <c r="F265" s="82">
        <v>1.7303240740740742E-3</v>
      </c>
      <c r="G265" s="67"/>
    </row>
    <row r="266" spans="1:7" s="69" customFormat="1">
      <c r="A266" s="64"/>
      <c r="B266" s="81">
        <v>7</v>
      </c>
      <c r="C266" s="1">
        <v>155</v>
      </c>
      <c r="D266" s="67" t="str">
        <f t="shared" si="22"/>
        <v>Lucy BAXTER</v>
      </c>
      <c r="E266" s="67" t="str">
        <f t="shared" si="23"/>
        <v>Warrington A C</v>
      </c>
      <c r="F266" s="82">
        <v>1.7569444444444447E-3</v>
      </c>
      <c r="G266" s="67"/>
    </row>
    <row r="267" spans="1:7" s="69" customFormat="1">
      <c r="A267" s="64"/>
      <c r="B267" s="81">
        <v>8</v>
      </c>
      <c r="C267" s="1">
        <v>287</v>
      </c>
      <c r="D267" s="67" t="str">
        <f t="shared" si="22"/>
        <v>Elizabeth MCMAHON</v>
      </c>
      <c r="E267" s="67" t="str">
        <f t="shared" si="23"/>
        <v>West Cheshire AC</v>
      </c>
      <c r="F267" s="82">
        <v>2.1250000000000002E-3</v>
      </c>
      <c r="G267" s="67"/>
    </row>
    <row r="268" spans="1:7" s="69" customFormat="1">
      <c r="A268" s="64"/>
      <c r="B268" s="81">
        <v>9</v>
      </c>
      <c r="C268" s="1">
        <v>291</v>
      </c>
      <c r="D268" s="67" t="str">
        <f t="shared" si="22"/>
        <v>Lily MOORHOUSE</v>
      </c>
      <c r="E268" s="67" t="str">
        <f t="shared" si="23"/>
        <v>West Cheshire AC</v>
      </c>
      <c r="F268" s="82">
        <v>2.1261574074074073E-3</v>
      </c>
      <c r="G268" s="67"/>
    </row>
    <row r="269" spans="1:7" s="69" customFormat="1">
      <c r="A269" s="64"/>
      <c r="B269" s="81">
        <v>10</v>
      </c>
      <c r="C269" s="1"/>
      <c r="D269" s="67" t="str">
        <f t="shared" si="22"/>
        <v/>
      </c>
      <c r="E269" s="67" t="str">
        <f t="shared" si="23"/>
        <v/>
      </c>
      <c r="F269" s="82"/>
      <c r="G269" s="67"/>
    </row>
    <row r="270" spans="1:7" s="69" customFormat="1">
      <c r="A270" s="64"/>
      <c r="B270" s="81">
        <v>11</v>
      </c>
      <c r="C270" s="1"/>
      <c r="D270" s="67" t="str">
        <f t="shared" si="22"/>
        <v/>
      </c>
      <c r="E270" s="67" t="str">
        <f t="shared" si="23"/>
        <v/>
      </c>
      <c r="F270" s="82"/>
      <c r="G270" s="67"/>
    </row>
    <row r="271" spans="1:7" s="69" customFormat="1">
      <c r="A271" s="64"/>
      <c r="B271" s="81"/>
      <c r="C271" s="1"/>
      <c r="D271" s="67" t="str">
        <f t="shared" si="22"/>
        <v/>
      </c>
      <c r="E271" s="67" t="str">
        <f t="shared" si="23"/>
        <v/>
      </c>
      <c r="F271" s="82"/>
      <c r="G271" s="67"/>
    </row>
    <row r="272" spans="1:7" s="69" customFormat="1">
      <c r="A272" s="70" t="s">
        <v>139</v>
      </c>
      <c r="B272" s="71" t="str">
        <f>IF(OR($A272=0,$A272=""),"",VLOOKUP($A272,timetable,9,FALSE))</f>
        <v>T73 U20 Women 800m Straight Final</v>
      </c>
      <c r="C272" s="72"/>
      <c r="D272" s="73"/>
      <c r="E272" s="73"/>
      <c r="F272" s="83"/>
      <c r="G272" s="73"/>
    </row>
    <row r="273" spans="1:7" s="69" customFormat="1">
      <c r="A273" s="64"/>
      <c r="B273" s="75" t="str">
        <f>IFERROR("CBP : "&amp;VLOOKUP(A272,[2]Records!$A$1:$G$209,7,FALSE),"")</f>
        <v>CBP : 2.119, S Stockton ,Vale Royal, 2007</v>
      </c>
      <c r="C273" s="67"/>
      <c r="D273" s="67"/>
      <c r="E273" s="67"/>
      <c r="F273" s="82"/>
      <c r="G273" s="67"/>
    </row>
    <row r="274" spans="1:7" s="69" customFormat="1">
      <c r="A274" s="64"/>
      <c r="B274" s="77" t="s">
        <v>77</v>
      </c>
      <c r="C274" s="78" t="s">
        <v>2</v>
      </c>
      <c r="D274" s="79" t="s">
        <v>3</v>
      </c>
      <c r="E274" s="79" t="s">
        <v>4</v>
      </c>
      <c r="F274" s="84" t="s">
        <v>78</v>
      </c>
      <c r="G274" s="67"/>
    </row>
    <row r="275" spans="1:7" s="69" customFormat="1">
      <c r="A275" s="64"/>
      <c r="B275" s="81">
        <v>1</v>
      </c>
      <c r="C275" s="1">
        <v>318</v>
      </c>
      <c r="D275" s="67" t="str">
        <f t="shared" si="22"/>
        <v>Sarah STOCKMAN</v>
      </c>
      <c r="E275" s="67" t="str">
        <f t="shared" si="23"/>
        <v>Macclesfield Harriers &amp; AC</v>
      </c>
      <c r="F275" s="82">
        <v>1.593865740740741E-3</v>
      </c>
      <c r="G275" s="67"/>
    </row>
    <row r="276" spans="1:7" s="69" customFormat="1">
      <c r="A276" s="64"/>
      <c r="B276" s="81">
        <v>2</v>
      </c>
      <c r="C276" s="1">
        <v>200</v>
      </c>
      <c r="D276" s="67" t="str">
        <f t="shared" si="22"/>
        <v>Emily HOWARD</v>
      </c>
      <c r="E276" s="67" t="str">
        <f t="shared" si="23"/>
        <v>Halton &amp; Frodsham Harriers</v>
      </c>
      <c r="F276" s="82">
        <v>1.6968750000000002E-3</v>
      </c>
      <c r="G276" s="67"/>
    </row>
    <row r="277" spans="1:7" s="69" customFormat="1">
      <c r="A277" s="64"/>
      <c r="B277" s="81"/>
      <c r="C277" s="1"/>
      <c r="D277" s="67" t="str">
        <f t="shared" si="22"/>
        <v/>
      </c>
      <c r="E277" s="67" t="str">
        <f t="shared" si="23"/>
        <v/>
      </c>
      <c r="F277" s="82"/>
      <c r="G277" s="67"/>
    </row>
    <row r="278" spans="1:7" s="69" customFormat="1">
      <c r="A278" s="70" t="s">
        <v>140</v>
      </c>
      <c r="B278" s="71" t="str">
        <f>IF(OR($A278=0,$A278=""),"",VLOOKUP($A278,timetable,9,FALSE))</f>
        <v>T74 U20 Men 800m Straight Final</v>
      </c>
      <c r="C278" s="72"/>
      <c r="D278" s="73"/>
      <c r="E278" s="73"/>
      <c r="F278" s="83"/>
      <c r="G278" s="73"/>
    </row>
    <row r="279" spans="1:7" s="69" customFormat="1">
      <c r="A279" s="64"/>
      <c r="B279" s="75" t="str">
        <f>IFERROR("CBP : "&amp;VLOOKUP(A278,[2]Records!$A$1:$G$209,7,FALSE),"")</f>
        <v>CBP : 1.533, G Cooper ,Stretford, 1977</v>
      </c>
      <c r="C279" s="67"/>
      <c r="D279" s="67"/>
      <c r="E279" s="67"/>
      <c r="F279" s="82"/>
      <c r="G279" s="67"/>
    </row>
    <row r="280" spans="1:7" s="69" customFormat="1">
      <c r="A280" s="64"/>
      <c r="B280" s="77" t="s">
        <v>77</v>
      </c>
      <c r="C280" s="78" t="s">
        <v>2</v>
      </c>
      <c r="D280" s="79" t="s">
        <v>3</v>
      </c>
      <c r="E280" s="79" t="s">
        <v>4</v>
      </c>
      <c r="F280" s="84" t="s">
        <v>78</v>
      </c>
      <c r="G280" s="67"/>
    </row>
    <row r="281" spans="1:7" s="69" customFormat="1">
      <c r="A281" s="64"/>
      <c r="B281" s="81">
        <v>1</v>
      </c>
      <c r="C281" s="1">
        <v>244</v>
      </c>
      <c r="D281" s="67" t="str">
        <f t="shared" ref="D281:D344" si="24">IFERROR(VLOOKUP($C281,competitors,7,FALSE),"")</f>
        <v>Harry SIMPSON</v>
      </c>
      <c r="E281" s="67" t="str">
        <f t="shared" ref="E281:E344" si="25">IFERROR(VLOOKUP($C281,competitors,8,FALSE),"")</f>
        <v>Macclesfield Harriers &amp; AC</v>
      </c>
      <c r="F281" s="82">
        <v>1.3902777777777776E-3</v>
      </c>
      <c r="G281" s="67"/>
    </row>
    <row r="282" spans="1:7" s="69" customFormat="1">
      <c r="A282" s="64"/>
      <c r="B282" s="81">
        <v>2</v>
      </c>
      <c r="C282" s="1">
        <v>228</v>
      </c>
      <c r="D282" s="67" t="str">
        <f t="shared" si="24"/>
        <v>Joseph MORRISON</v>
      </c>
      <c r="E282" s="67" t="str">
        <f t="shared" si="25"/>
        <v>West Cheshire AC</v>
      </c>
      <c r="F282" s="82">
        <v>1.4020833333333333E-3</v>
      </c>
      <c r="G282" s="67"/>
    </row>
    <row r="283" spans="1:7" s="69" customFormat="1">
      <c r="A283" s="64"/>
      <c r="B283" s="81">
        <v>3</v>
      </c>
      <c r="C283" s="1"/>
      <c r="D283" s="67" t="str">
        <f t="shared" si="24"/>
        <v/>
      </c>
      <c r="E283" s="67" t="str">
        <f t="shared" si="25"/>
        <v/>
      </c>
      <c r="F283" s="82"/>
      <c r="G283" s="67"/>
    </row>
    <row r="284" spans="1:7" s="69" customFormat="1">
      <c r="A284" s="64"/>
      <c r="B284" s="81">
        <v>4</v>
      </c>
      <c r="C284" s="1"/>
      <c r="D284" s="67" t="str">
        <f t="shared" si="24"/>
        <v/>
      </c>
      <c r="E284" s="67" t="str">
        <f t="shared" si="25"/>
        <v/>
      </c>
      <c r="F284" s="82"/>
      <c r="G284" s="67"/>
    </row>
    <row r="285" spans="1:7" s="69" customFormat="1">
      <c r="A285" s="64"/>
      <c r="B285" s="81"/>
      <c r="C285" s="1"/>
      <c r="D285" s="67" t="str">
        <f t="shared" si="24"/>
        <v/>
      </c>
      <c r="E285" s="67" t="str">
        <f t="shared" si="25"/>
        <v/>
      </c>
      <c r="F285" s="82"/>
      <c r="G285" s="67"/>
    </row>
    <row r="286" spans="1:7" s="69" customFormat="1">
      <c r="A286" s="70" t="s">
        <v>141</v>
      </c>
      <c r="B286" s="71" t="str">
        <f>IF(OR($A286=0,$A286=""),"",VLOOKUP($A286,timetable,9,FALSE))</f>
        <v>T75 Senior Men 800m Straight Final</v>
      </c>
      <c r="C286" s="72"/>
      <c r="D286" s="73"/>
      <c r="E286" s="73"/>
      <c r="F286" s="83"/>
      <c r="G286" s="73"/>
    </row>
    <row r="287" spans="1:7" s="69" customFormat="1">
      <c r="A287" s="64"/>
      <c r="B287" s="75" t="str">
        <f>IFERROR("CBP : "&amp;VLOOKUP(A286,[2]Records!$A$1:$G$209,7,FALSE),"")</f>
        <v>CBP : 1.527, G Fance ,Liverpool, 1984</v>
      </c>
      <c r="C287" s="67"/>
      <c r="D287" s="67"/>
      <c r="E287" s="67"/>
      <c r="F287" s="82"/>
      <c r="G287" s="67"/>
    </row>
    <row r="288" spans="1:7" s="69" customFormat="1">
      <c r="A288" s="64"/>
      <c r="B288" s="77" t="s">
        <v>77</v>
      </c>
      <c r="C288" s="78" t="s">
        <v>2</v>
      </c>
      <c r="D288" s="79" t="s">
        <v>3</v>
      </c>
      <c r="E288" s="79" t="s">
        <v>4</v>
      </c>
      <c r="F288" s="84" t="s">
        <v>78</v>
      </c>
      <c r="G288" s="67"/>
    </row>
    <row r="289" spans="1:7" s="69" customFormat="1">
      <c r="A289" s="64"/>
      <c r="B289" s="81">
        <v>1</v>
      </c>
      <c r="C289" s="1">
        <v>218</v>
      </c>
      <c r="D289" s="67" t="str">
        <f t="shared" si="24"/>
        <v>Alan LITTLER</v>
      </c>
      <c r="E289" s="67" t="str">
        <f t="shared" si="25"/>
        <v>West Cheshire AC</v>
      </c>
      <c r="F289" s="82">
        <v>1.5032407407407408E-3</v>
      </c>
      <c r="G289" s="67"/>
    </row>
    <row r="290" spans="1:7" s="69" customFormat="1">
      <c r="A290" s="64"/>
      <c r="B290" s="81">
        <v>2</v>
      </c>
      <c r="C290" s="1">
        <v>77</v>
      </c>
      <c r="D290" s="67" t="str">
        <f t="shared" si="24"/>
        <v>Liam DAVOREN</v>
      </c>
      <c r="E290" s="67" t="str">
        <f t="shared" si="25"/>
        <v>West Cheshire AC</v>
      </c>
      <c r="F290" s="82">
        <v>1.5662037037037036E-3</v>
      </c>
      <c r="G290" s="67"/>
    </row>
    <row r="291" spans="1:7" s="69" customFormat="1">
      <c r="A291" s="64"/>
      <c r="B291" s="81">
        <v>3</v>
      </c>
      <c r="C291" s="1">
        <v>258</v>
      </c>
      <c r="D291" s="67" t="str">
        <f t="shared" si="24"/>
        <v>Tony WARDLE</v>
      </c>
      <c r="E291" s="67" t="str">
        <f t="shared" si="25"/>
        <v>South Cheshire Harriers</v>
      </c>
      <c r="F291" s="82">
        <v>1.5800925925925924E-3</v>
      </c>
      <c r="G291" s="67"/>
    </row>
    <row r="292" spans="1:7" s="69" customFormat="1">
      <c r="A292" s="64"/>
      <c r="B292" s="81">
        <v>4</v>
      </c>
      <c r="C292" s="1">
        <v>86</v>
      </c>
      <c r="D292" s="67" t="str">
        <f t="shared" si="24"/>
        <v>Neil FOWLER</v>
      </c>
      <c r="E292" s="67" t="str">
        <f t="shared" si="25"/>
        <v>Crewe &amp; Nantwich AC</v>
      </c>
      <c r="F292" s="82">
        <v>1.7962962962962965E-3</v>
      </c>
      <c r="G292" s="67"/>
    </row>
    <row r="293" spans="1:7" s="69" customFormat="1">
      <c r="A293" s="64"/>
      <c r="B293" s="81">
        <v>5</v>
      </c>
      <c r="C293" s="1"/>
      <c r="D293" s="67" t="str">
        <f t="shared" si="24"/>
        <v/>
      </c>
      <c r="E293" s="67" t="str">
        <f t="shared" si="25"/>
        <v/>
      </c>
      <c r="F293" s="82"/>
      <c r="G293" s="67"/>
    </row>
    <row r="294" spans="1:7" s="69" customFormat="1">
      <c r="A294" s="64"/>
      <c r="B294" s="81">
        <v>6</v>
      </c>
      <c r="C294" s="1"/>
      <c r="D294" s="67" t="str">
        <f t="shared" si="24"/>
        <v/>
      </c>
      <c r="E294" s="67" t="str">
        <f t="shared" si="25"/>
        <v/>
      </c>
      <c r="F294" s="82"/>
      <c r="G294" s="67"/>
    </row>
    <row r="295" spans="1:7" s="69" customFormat="1">
      <c r="A295" s="64"/>
      <c r="B295" s="81"/>
      <c r="C295" s="1"/>
      <c r="D295" s="67" t="str">
        <f t="shared" si="24"/>
        <v/>
      </c>
      <c r="E295" s="67" t="str">
        <f t="shared" si="25"/>
        <v/>
      </c>
      <c r="F295" s="82"/>
      <c r="G295" s="67"/>
    </row>
    <row r="296" spans="1:7" s="69" customFormat="1">
      <c r="A296" s="70" t="s">
        <v>142</v>
      </c>
      <c r="B296" s="71" t="str">
        <f>IF(OR($A296=0,$A296=""),"",VLOOKUP($A296,timetable,9,FALSE))</f>
        <v>T76 U17 Men 800m Straight Final</v>
      </c>
      <c r="C296" s="72"/>
      <c r="D296" s="73"/>
      <c r="E296" s="73"/>
      <c r="F296" s="83"/>
      <c r="G296" s="73"/>
    </row>
    <row r="297" spans="1:7" s="69" customFormat="1">
      <c r="A297" s="64"/>
      <c r="B297" s="75" t="str">
        <f>IFERROR("CBP : "&amp;VLOOKUP(A296,[2]Records!$A$1:$G$209,7,FALSE),"")</f>
        <v>CBP : 1.552, J Adams ,Sale, 1991</v>
      </c>
      <c r="C297" s="67"/>
      <c r="D297" s="67"/>
      <c r="E297" s="67"/>
      <c r="F297" s="82"/>
      <c r="G297" s="67"/>
    </row>
    <row r="298" spans="1:7" s="69" customFormat="1">
      <c r="A298" s="64"/>
      <c r="B298" s="77" t="s">
        <v>77</v>
      </c>
      <c r="C298" s="78" t="s">
        <v>2</v>
      </c>
      <c r="D298" s="79" t="s">
        <v>3</v>
      </c>
      <c r="E298" s="79" t="s">
        <v>4</v>
      </c>
      <c r="F298" s="84" t="s">
        <v>78</v>
      </c>
      <c r="G298" s="67"/>
    </row>
    <row r="299" spans="1:7" s="69" customFormat="1">
      <c r="A299" s="64"/>
      <c r="B299" s="81">
        <v>1</v>
      </c>
      <c r="C299" s="1">
        <v>64</v>
      </c>
      <c r="D299" s="67" t="str">
        <f t="shared" si="24"/>
        <v>Jacob BIRTLES</v>
      </c>
      <c r="E299" s="67" t="str">
        <f t="shared" si="25"/>
        <v>Sale Harriers Manchester</v>
      </c>
      <c r="F299" s="82">
        <v>1.4012731481481482E-3</v>
      </c>
      <c r="G299" s="67"/>
    </row>
    <row r="300" spans="1:7" s="69" customFormat="1">
      <c r="A300" s="64"/>
      <c r="B300" s="81">
        <v>2</v>
      </c>
      <c r="C300" s="1">
        <v>78</v>
      </c>
      <c r="D300" s="67" t="str">
        <f t="shared" si="24"/>
        <v>David DENTITH</v>
      </c>
      <c r="E300" s="67" t="str">
        <f t="shared" si="25"/>
        <v>West Cheshire AC</v>
      </c>
      <c r="F300" s="82">
        <v>1.4152777777777777E-3</v>
      </c>
      <c r="G300" s="67"/>
    </row>
    <row r="301" spans="1:7" s="69" customFormat="1">
      <c r="A301" s="64"/>
      <c r="B301" s="81">
        <v>3</v>
      </c>
      <c r="C301" s="1">
        <v>66</v>
      </c>
      <c r="D301" s="67" t="str">
        <f t="shared" si="24"/>
        <v>Matthew BROWNE</v>
      </c>
      <c r="E301" s="67" t="str">
        <f t="shared" si="25"/>
        <v>Macclesfield Harriers &amp; AC</v>
      </c>
      <c r="F301" s="82">
        <v>1.4648148148148148E-3</v>
      </c>
      <c r="G301" s="67"/>
    </row>
    <row r="302" spans="1:7" s="69" customFormat="1">
      <c r="A302" s="64"/>
      <c r="B302" s="81">
        <v>4</v>
      </c>
      <c r="C302" s="1">
        <v>257</v>
      </c>
      <c r="D302" s="67" t="str">
        <f t="shared" si="24"/>
        <v>Jack WADSWORTH</v>
      </c>
      <c r="E302" s="67" t="str">
        <f t="shared" si="25"/>
        <v>Warrington A C</v>
      </c>
      <c r="F302" s="82">
        <v>1.4782407407407409E-3</v>
      </c>
      <c r="G302" s="67"/>
    </row>
    <row r="303" spans="1:7" s="69" customFormat="1">
      <c r="A303" s="64"/>
      <c r="B303" s="81">
        <v>5</v>
      </c>
      <c r="C303" s="1">
        <v>91</v>
      </c>
      <c r="D303" s="67" t="str">
        <f t="shared" si="24"/>
        <v>Peter GOODFELLOW</v>
      </c>
      <c r="E303" s="67" t="str">
        <f t="shared" si="25"/>
        <v>Macclesfield Harriers &amp; AC</v>
      </c>
      <c r="F303" s="82">
        <v>1.4909722222222219E-3</v>
      </c>
      <c r="G303" s="67"/>
    </row>
    <row r="304" spans="1:7" s="69" customFormat="1">
      <c r="A304" s="64"/>
      <c r="B304" s="81">
        <v>6</v>
      </c>
      <c r="C304" s="1">
        <v>225</v>
      </c>
      <c r="D304" s="67" t="str">
        <f t="shared" si="24"/>
        <v>William MCKAY</v>
      </c>
      <c r="E304" s="67" t="str">
        <f t="shared" si="25"/>
        <v>Vale Royal AC</v>
      </c>
      <c r="F304" s="82">
        <v>1.5251157407407407E-3</v>
      </c>
      <c r="G304" s="67"/>
    </row>
    <row r="305" spans="1:7" s="69" customFormat="1">
      <c r="A305" s="64"/>
      <c r="B305" s="81">
        <v>7</v>
      </c>
      <c r="C305" s="1"/>
      <c r="D305" s="67" t="str">
        <f t="shared" si="24"/>
        <v/>
      </c>
      <c r="E305" s="67" t="str">
        <f t="shared" si="25"/>
        <v/>
      </c>
      <c r="F305" s="82"/>
      <c r="G305" s="67"/>
    </row>
    <row r="306" spans="1:7" s="69" customFormat="1">
      <c r="A306" s="64"/>
      <c r="B306" s="81">
        <v>8</v>
      </c>
      <c r="C306" s="1"/>
      <c r="D306" s="67" t="str">
        <f t="shared" si="24"/>
        <v/>
      </c>
      <c r="E306" s="67" t="str">
        <f t="shared" si="25"/>
        <v/>
      </c>
      <c r="F306" s="82"/>
      <c r="G306" s="67"/>
    </row>
    <row r="307" spans="1:7" s="69" customFormat="1">
      <c r="A307" s="64"/>
      <c r="B307" s="81"/>
      <c r="C307" s="1"/>
      <c r="D307" s="67" t="str">
        <f t="shared" si="24"/>
        <v/>
      </c>
      <c r="E307" s="67" t="str">
        <f t="shared" si="25"/>
        <v/>
      </c>
      <c r="F307" s="82"/>
      <c r="G307" s="67"/>
    </row>
    <row r="308" spans="1:7" s="69" customFormat="1">
      <c r="A308" s="70" t="s">
        <v>143</v>
      </c>
      <c r="B308" s="71" t="str">
        <f>IF(OR($A308=0,$A308=""),"",VLOOKUP($A308,timetable,9,FALSE))</f>
        <v>T77 U13 Girls 1200m Straight Final</v>
      </c>
      <c r="C308" s="72"/>
      <c r="D308" s="73"/>
      <c r="E308" s="73"/>
      <c r="F308" s="83"/>
      <c r="G308" s="73"/>
    </row>
    <row r="309" spans="1:7" s="69" customFormat="1">
      <c r="A309" s="64"/>
      <c r="B309" s="75" t="str">
        <f>IFERROR("CBP : "&amp;VLOOKUP(A308,[2]Records!$A$1:$G$209,7,FALSE),"")</f>
        <v>CBP : 3.5583, H Weedall ,Vale Royal, 2016</v>
      </c>
      <c r="C309" s="67"/>
      <c r="D309" s="67"/>
      <c r="E309" s="67"/>
      <c r="F309" s="82"/>
      <c r="G309" s="67"/>
    </row>
    <row r="310" spans="1:7" s="69" customFormat="1">
      <c r="A310" s="64"/>
      <c r="B310" s="77" t="s">
        <v>77</v>
      </c>
      <c r="C310" s="78" t="s">
        <v>2</v>
      </c>
      <c r="D310" s="79" t="s">
        <v>3</v>
      </c>
      <c r="E310" s="79" t="s">
        <v>4</v>
      </c>
      <c r="F310" s="84" t="s">
        <v>78</v>
      </c>
      <c r="G310" s="67"/>
    </row>
    <row r="311" spans="1:7" s="69" customFormat="1">
      <c r="A311" s="64"/>
      <c r="B311" s="81">
        <v>1</v>
      </c>
      <c r="C311" s="1">
        <v>322</v>
      </c>
      <c r="D311" s="67" t="str">
        <f t="shared" si="24"/>
        <v>Holly WEEDALL</v>
      </c>
      <c r="E311" s="67" t="str">
        <f t="shared" si="25"/>
        <v>Vale Royal AC</v>
      </c>
      <c r="F311" s="82">
        <v>2.6644675925925928E-3</v>
      </c>
      <c r="G311" s="67" t="s">
        <v>95</v>
      </c>
    </row>
    <row r="312" spans="1:7" s="69" customFormat="1">
      <c r="A312" s="64"/>
      <c r="B312" s="81">
        <v>2</v>
      </c>
      <c r="C312" s="1">
        <v>305</v>
      </c>
      <c r="D312" s="67" t="str">
        <f t="shared" si="24"/>
        <v>Grace ROBERTS</v>
      </c>
      <c r="E312" s="67" t="str">
        <f t="shared" si="25"/>
        <v>Vale Royal AC</v>
      </c>
      <c r="F312" s="82">
        <v>2.6877314814814815E-3</v>
      </c>
      <c r="G312" s="67"/>
    </row>
    <row r="313" spans="1:7" s="69" customFormat="1">
      <c r="A313" s="64"/>
      <c r="B313" s="81">
        <v>3</v>
      </c>
      <c r="C313" s="1">
        <v>128</v>
      </c>
      <c r="D313" s="67" t="str">
        <f t="shared" si="24"/>
        <v>Imogen PUGHE</v>
      </c>
      <c r="E313" s="67" t="str">
        <f t="shared" si="25"/>
        <v>West Cheshire AC</v>
      </c>
      <c r="F313" s="82">
        <v>2.8148148148148151E-3</v>
      </c>
      <c r="G313" s="67"/>
    </row>
    <row r="314" spans="1:7" s="69" customFormat="1">
      <c r="A314" s="64"/>
      <c r="B314" s="81">
        <v>4</v>
      </c>
      <c r="C314" s="1">
        <v>172</v>
      </c>
      <c r="D314" s="67" t="str">
        <f t="shared" si="24"/>
        <v>Rebecca DILWORTH</v>
      </c>
      <c r="E314" s="67" t="str">
        <f t="shared" si="25"/>
        <v>Macclesfield Harriers &amp; AC</v>
      </c>
      <c r="F314" s="82">
        <v>2.827199074074074E-3</v>
      </c>
      <c r="G314" s="67"/>
    </row>
    <row r="315" spans="1:7" s="69" customFormat="1">
      <c r="A315" s="64"/>
      <c r="B315" s="81">
        <v>5</v>
      </c>
      <c r="C315" s="1">
        <v>191</v>
      </c>
      <c r="D315" s="67" t="str">
        <f t="shared" si="24"/>
        <v>Orla GREGORY</v>
      </c>
      <c r="E315" s="67" t="str">
        <f t="shared" si="25"/>
        <v>Warrington A C</v>
      </c>
      <c r="F315" s="82">
        <v>2.8872685185185186E-3</v>
      </c>
      <c r="G315" s="67"/>
    </row>
    <row r="316" spans="1:7" s="69" customFormat="1">
      <c r="A316" s="64"/>
      <c r="B316" s="81">
        <v>6</v>
      </c>
      <c r="C316" s="1">
        <v>187</v>
      </c>
      <c r="D316" s="67" t="str">
        <f t="shared" si="24"/>
        <v>Charlotte GLOVER</v>
      </c>
      <c r="E316" s="67" t="str">
        <f t="shared" si="25"/>
        <v>Halton &amp; Frodsham Harriers</v>
      </c>
      <c r="F316" s="82">
        <v>2.9916666666666668E-3</v>
      </c>
      <c r="G316" s="67"/>
    </row>
    <row r="317" spans="1:7" s="69" customFormat="1">
      <c r="A317" s="64"/>
      <c r="B317" s="81">
        <v>7</v>
      </c>
      <c r="C317" s="1">
        <v>325</v>
      </c>
      <c r="D317" s="67" t="str">
        <f t="shared" si="24"/>
        <v>Molly WORMALD</v>
      </c>
      <c r="E317" s="67" t="str">
        <f t="shared" si="25"/>
        <v>Warrington A C</v>
      </c>
      <c r="F317" s="82">
        <v>3.0083333333333333E-3</v>
      </c>
      <c r="G317" s="67"/>
    </row>
    <row r="318" spans="1:7" s="69" customFormat="1">
      <c r="A318" s="64"/>
      <c r="B318" s="81">
        <v>8</v>
      </c>
      <c r="C318" s="1">
        <v>189</v>
      </c>
      <c r="D318" s="67" t="str">
        <f t="shared" si="24"/>
        <v>Sophie GRAINGER</v>
      </c>
      <c r="E318" s="67" t="str">
        <f t="shared" si="25"/>
        <v>West Cheshire AC</v>
      </c>
      <c r="F318" s="82">
        <v>3.0145833333333331E-3</v>
      </c>
      <c r="G318" s="67"/>
    </row>
    <row r="319" spans="1:7" s="69" customFormat="1">
      <c r="A319" s="64"/>
      <c r="B319" s="81">
        <v>9</v>
      </c>
      <c r="C319" s="1">
        <v>156</v>
      </c>
      <c r="D319" s="67" t="str">
        <f t="shared" si="24"/>
        <v>Maisie BELL</v>
      </c>
      <c r="E319" s="67" t="str">
        <f t="shared" si="25"/>
        <v>Warrington A C</v>
      </c>
      <c r="F319" s="82">
        <v>3.0444444444444447E-3</v>
      </c>
      <c r="G319" s="67"/>
    </row>
    <row r="320" spans="1:7" s="69" customFormat="1">
      <c r="A320" s="64"/>
      <c r="B320" s="81">
        <v>10</v>
      </c>
      <c r="C320" s="1">
        <v>183</v>
      </c>
      <c r="D320" s="67" t="str">
        <f t="shared" si="24"/>
        <v>Eva FERRIS</v>
      </c>
      <c r="E320" s="67" t="str">
        <f t="shared" si="25"/>
        <v>Warrington A C</v>
      </c>
      <c r="F320" s="82">
        <v>3.1217592592592586E-3</v>
      </c>
      <c r="G320" s="67"/>
    </row>
    <row r="321" spans="1:7" s="69" customFormat="1">
      <c r="A321" s="64"/>
      <c r="B321" s="81">
        <v>11</v>
      </c>
      <c r="C321" s="1">
        <v>171</v>
      </c>
      <c r="D321" s="67" t="str">
        <f t="shared" si="24"/>
        <v>Lucie DAVIES</v>
      </c>
      <c r="E321" s="67" t="str">
        <f t="shared" si="25"/>
        <v>Warrington A C</v>
      </c>
      <c r="F321" s="82">
        <v>3.1414351851851859E-3</v>
      </c>
      <c r="G321" s="67"/>
    </row>
    <row r="322" spans="1:7" s="69" customFormat="1">
      <c r="A322" s="64"/>
      <c r="B322" s="81">
        <v>12</v>
      </c>
      <c r="C322" s="1">
        <v>186</v>
      </c>
      <c r="D322" s="67" t="str">
        <f t="shared" si="24"/>
        <v>Bethany GLOVER</v>
      </c>
      <c r="E322" s="67" t="str">
        <f t="shared" si="25"/>
        <v>Halton &amp; Frodsham Harriers</v>
      </c>
      <c r="F322" s="82">
        <v>3.1574074074074074E-3</v>
      </c>
      <c r="G322" s="67"/>
    </row>
    <row r="323" spans="1:7" s="69" customFormat="1">
      <c r="A323" s="64"/>
      <c r="B323" s="81">
        <v>13</v>
      </c>
      <c r="C323" s="1">
        <v>199</v>
      </c>
      <c r="D323" s="67" t="str">
        <f t="shared" si="24"/>
        <v>Isobel HOUGHTON</v>
      </c>
      <c r="E323" s="67" t="str">
        <f t="shared" si="25"/>
        <v>Warrington A C</v>
      </c>
      <c r="F323" s="82">
        <v>3.1646990740740737E-3</v>
      </c>
      <c r="G323" s="67"/>
    </row>
    <row r="324" spans="1:7" s="69" customFormat="1">
      <c r="A324" s="64"/>
      <c r="B324" s="81">
        <v>14</v>
      </c>
      <c r="C324" s="1">
        <v>274</v>
      </c>
      <c r="D324" s="67" t="str">
        <f t="shared" si="24"/>
        <v>Ellie HUNTBACH</v>
      </c>
      <c r="E324" s="67" t="str">
        <f t="shared" si="25"/>
        <v>Crewe &amp; Nantwich AC</v>
      </c>
      <c r="F324" s="82">
        <v>3.2003472222222225E-3</v>
      </c>
      <c r="G324" s="67"/>
    </row>
    <row r="325" spans="1:7" s="69" customFormat="1">
      <c r="A325" s="64"/>
      <c r="B325" s="81">
        <v>15</v>
      </c>
      <c r="C325" s="1">
        <v>116</v>
      </c>
      <c r="D325" s="67" t="str">
        <f t="shared" si="24"/>
        <v>Tarlia HIGGINBOTHAM</v>
      </c>
      <c r="E325" s="67" t="str">
        <f t="shared" si="25"/>
        <v>Vale Royal AC</v>
      </c>
      <c r="F325" s="82">
        <v>3.279398148148148E-3</v>
      </c>
      <c r="G325" s="67"/>
    </row>
    <row r="326" spans="1:7" s="69" customFormat="1">
      <c r="A326" s="64"/>
      <c r="B326" s="81">
        <v>16</v>
      </c>
      <c r="C326" s="1">
        <v>314</v>
      </c>
      <c r="D326" s="67" t="str">
        <f t="shared" si="24"/>
        <v>Thea SMITH</v>
      </c>
      <c r="E326" s="67" t="str">
        <f t="shared" si="25"/>
        <v>Vale Royal AC</v>
      </c>
      <c r="F326" s="82">
        <v>3.3172453703703701E-3</v>
      </c>
      <c r="G326" s="67"/>
    </row>
    <row r="327" spans="1:7" s="69" customFormat="1">
      <c r="A327" s="64"/>
      <c r="B327" s="81">
        <v>17</v>
      </c>
      <c r="C327" s="1">
        <v>327</v>
      </c>
      <c r="D327" s="67" t="str">
        <f t="shared" si="24"/>
        <v>Tilly GIBBS</v>
      </c>
      <c r="E327" s="67" t="str">
        <f t="shared" si="25"/>
        <v>Vale Royal AC</v>
      </c>
      <c r="F327" s="82">
        <v>3.3487268518518523E-3</v>
      </c>
      <c r="G327" s="67"/>
    </row>
    <row r="328" spans="1:7" s="69" customFormat="1">
      <c r="A328" s="64"/>
      <c r="B328" s="81">
        <v>18</v>
      </c>
      <c r="C328" s="1"/>
      <c r="D328" s="67" t="str">
        <f t="shared" si="24"/>
        <v/>
      </c>
      <c r="E328" s="67" t="str">
        <f t="shared" si="25"/>
        <v/>
      </c>
      <c r="F328" s="82"/>
      <c r="G328" s="67"/>
    </row>
    <row r="329" spans="1:7" s="69" customFormat="1">
      <c r="A329" s="64"/>
      <c r="B329" s="81">
        <v>19</v>
      </c>
      <c r="C329" s="1"/>
      <c r="D329" s="67" t="str">
        <f t="shared" si="24"/>
        <v/>
      </c>
      <c r="E329" s="67" t="str">
        <f t="shared" si="25"/>
        <v/>
      </c>
      <c r="F329" s="82"/>
      <c r="G329" s="67"/>
    </row>
    <row r="330" spans="1:7" s="69" customFormat="1">
      <c r="A330" s="64"/>
      <c r="B330" s="81"/>
      <c r="C330" s="1"/>
      <c r="D330" s="67" t="str">
        <f t="shared" si="24"/>
        <v/>
      </c>
      <c r="E330" s="67" t="str">
        <f t="shared" si="25"/>
        <v/>
      </c>
      <c r="F330" s="82"/>
      <c r="G330" s="67"/>
    </row>
    <row r="331" spans="1:7" s="69" customFormat="1">
      <c r="A331" s="70" t="s">
        <v>144</v>
      </c>
      <c r="B331" s="71" t="str">
        <f>IF(OR($A331=0,$A331=""),"",VLOOKUP($A331,timetable,9,FALSE))</f>
        <v>T78 U13 Boys 1500m Straight Final</v>
      </c>
      <c r="C331" s="72"/>
      <c r="D331" s="73"/>
      <c r="E331" s="73"/>
      <c r="F331" s="83"/>
      <c r="G331" s="73"/>
    </row>
    <row r="332" spans="1:7" s="69" customFormat="1">
      <c r="A332" s="64"/>
      <c r="B332" s="75" t="str">
        <f>IFERROR("CBP : "&amp;VLOOKUP(A331,[2]Records!$A$1:$G$209,7,FALSE),"")</f>
        <v>CBP : 4.425, D Cliffe ,Warrington, 2003</v>
      </c>
      <c r="C332" s="67"/>
      <c r="D332" s="67"/>
      <c r="E332" s="67"/>
      <c r="F332" s="82"/>
      <c r="G332" s="67"/>
    </row>
    <row r="333" spans="1:7" s="69" customFormat="1">
      <c r="A333" s="64"/>
      <c r="B333" s="77" t="s">
        <v>77</v>
      </c>
      <c r="C333" s="78" t="s">
        <v>2</v>
      </c>
      <c r="D333" s="79" t="s">
        <v>3</v>
      </c>
      <c r="E333" s="79" t="s">
        <v>4</v>
      </c>
      <c r="F333" s="84" t="s">
        <v>78</v>
      </c>
      <c r="G333" s="67"/>
    </row>
    <row r="334" spans="1:7" s="69" customFormat="1">
      <c r="A334" s="64"/>
      <c r="B334" s="81">
        <v>1</v>
      </c>
      <c r="C334" s="1">
        <v>2</v>
      </c>
      <c r="D334" s="67" t="str">
        <f t="shared" si="24"/>
        <v>Oliver ATKINSON</v>
      </c>
      <c r="E334" s="67" t="str">
        <f t="shared" si="25"/>
        <v>Crewe &amp; Nantwich AC</v>
      </c>
      <c r="F334" s="82">
        <v>3.3849537037037038E-3</v>
      </c>
      <c r="G334" s="67"/>
    </row>
    <row r="335" spans="1:7" s="69" customFormat="1">
      <c r="A335" s="64"/>
      <c r="B335" s="81">
        <v>2</v>
      </c>
      <c r="C335" s="1">
        <v>98</v>
      </c>
      <c r="D335" s="67" t="str">
        <f t="shared" si="24"/>
        <v>Patrick GRIFFITH</v>
      </c>
      <c r="E335" s="67" t="str">
        <f t="shared" si="25"/>
        <v>Vale Royal AC</v>
      </c>
      <c r="F335" s="82">
        <v>3.3962962962962961E-3</v>
      </c>
      <c r="G335" s="67"/>
    </row>
    <row r="336" spans="1:7" s="69" customFormat="1">
      <c r="A336" s="64"/>
      <c r="B336" s="81">
        <v>3</v>
      </c>
      <c r="C336" s="1">
        <v>263</v>
      </c>
      <c r="D336" s="67" t="str">
        <f t="shared" si="24"/>
        <v>Jake WILSON</v>
      </c>
      <c r="E336" s="67" t="str">
        <f t="shared" si="25"/>
        <v>Crewe &amp; Nantwich AC</v>
      </c>
      <c r="F336" s="82">
        <v>3.3988425925925922E-3</v>
      </c>
      <c r="G336" s="67"/>
    </row>
    <row r="337" spans="1:7" s="69" customFormat="1">
      <c r="A337" s="64"/>
      <c r="B337" s="81">
        <v>4</v>
      </c>
      <c r="C337" s="1">
        <v>207</v>
      </c>
      <c r="D337" s="67" t="str">
        <f t="shared" si="24"/>
        <v>Rhys HOPKINS</v>
      </c>
      <c r="E337" s="67" t="str">
        <f t="shared" si="25"/>
        <v>Warrington A C</v>
      </c>
      <c r="F337" s="82">
        <v>3.5065972222222221E-3</v>
      </c>
      <c r="G337" s="67"/>
    </row>
    <row r="338" spans="1:7" s="69" customFormat="1">
      <c r="A338" s="64"/>
      <c r="B338" s="81">
        <v>5</v>
      </c>
      <c r="C338" s="1">
        <v>220</v>
      </c>
      <c r="D338" s="67" t="str">
        <f t="shared" si="24"/>
        <v>Ewan MACNAB</v>
      </c>
      <c r="E338" s="67" t="str">
        <f t="shared" si="25"/>
        <v>Halton &amp; Frodsham Harriers</v>
      </c>
      <c r="F338" s="82">
        <v>3.5515046296296297E-3</v>
      </c>
      <c r="G338" s="67"/>
    </row>
    <row r="339" spans="1:7" s="69" customFormat="1">
      <c r="A339" s="64"/>
      <c r="B339" s="81">
        <v>6</v>
      </c>
      <c r="C339" s="1">
        <v>5</v>
      </c>
      <c r="D339" s="67" t="str">
        <f t="shared" si="24"/>
        <v>Hayden BLUNN</v>
      </c>
      <c r="E339" s="67" t="str">
        <f t="shared" si="25"/>
        <v>Macclesfield Harriers &amp; AC</v>
      </c>
      <c r="F339" s="82">
        <v>3.5740740740740737E-3</v>
      </c>
      <c r="G339" s="67"/>
    </row>
    <row r="340" spans="1:7" s="69" customFormat="1">
      <c r="A340" s="64"/>
      <c r="B340" s="81">
        <v>7</v>
      </c>
      <c r="C340" s="1">
        <v>206</v>
      </c>
      <c r="D340" s="67" t="str">
        <f t="shared" si="24"/>
        <v>Samuel HOLLINS</v>
      </c>
      <c r="E340" s="67" t="str">
        <f t="shared" si="25"/>
        <v>West Cheshire AC</v>
      </c>
      <c r="F340" s="82">
        <v>3.5842592592592593E-3</v>
      </c>
      <c r="G340" s="67"/>
    </row>
    <row r="341" spans="1:7" s="69" customFormat="1">
      <c r="A341" s="64"/>
      <c r="B341" s="81">
        <v>8</v>
      </c>
      <c r="C341" s="1">
        <v>221</v>
      </c>
      <c r="D341" s="67" t="str">
        <f t="shared" si="24"/>
        <v>Erik MARSHALL</v>
      </c>
      <c r="E341" s="67" t="str">
        <f t="shared" si="25"/>
        <v>Warrington A C</v>
      </c>
      <c r="F341" s="82">
        <v>3.6140046296296298E-3</v>
      </c>
      <c r="G341" s="67"/>
    </row>
    <row r="342" spans="1:7" s="69" customFormat="1">
      <c r="A342" s="64"/>
      <c r="B342" s="81">
        <v>9</v>
      </c>
      <c r="C342" s="1">
        <v>22</v>
      </c>
      <c r="D342" s="67" t="str">
        <f t="shared" si="24"/>
        <v>Isaac LEYDON</v>
      </c>
      <c r="E342" s="67" t="str">
        <f t="shared" si="25"/>
        <v>Crewe &amp; Nantwich AC</v>
      </c>
      <c r="F342" s="82">
        <v>3.728472222222222E-3</v>
      </c>
      <c r="G342" s="67"/>
    </row>
    <row r="343" spans="1:7" s="69" customFormat="1">
      <c r="A343" s="64"/>
      <c r="B343" s="81">
        <v>10</v>
      </c>
      <c r="C343" s="1">
        <v>203</v>
      </c>
      <c r="D343" s="67" t="str">
        <f t="shared" si="24"/>
        <v>Jack HARRISON</v>
      </c>
      <c r="E343" s="67" t="str">
        <f t="shared" si="25"/>
        <v>Crewe &amp; Nantwich AC</v>
      </c>
      <c r="F343" s="82">
        <v>3.7633101851851851E-3</v>
      </c>
      <c r="G343" s="67"/>
    </row>
    <row r="344" spans="1:7" s="69" customFormat="1">
      <c r="A344" s="64"/>
      <c r="B344" s="81">
        <v>11</v>
      </c>
      <c r="C344" s="1">
        <v>204</v>
      </c>
      <c r="D344" s="67" t="str">
        <f t="shared" si="24"/>
        <v>Matthew HASLAM</v>
      </c>
      <c r="E344" s="67" t="str">
        <f t="shared" si="25"/>
        <v>Halton &amp; Frodsham Harriers</v>
      </c>
      <c r="F344" s="82">
        <v>3.7814814814814812E-3</v>
      </c>
      <c r="G344" s="67"/>
    </row>
    <row r="345" spans="1:7" s="69" customFormat="1">
      <c r="A345" s="64"/>
      <c r="B345" s="81">
        <v>12</v>
      </c>
      <c r="C345" s="1">
        <v>89</v>
      </c>
      <c r="D345" s="67" t="str">
        <f t="shared" ref="D345:D405" si="26">IFERROR(VLOOKUP($C345,competitors,7,FALSE),"")</f>
        <v>Harry GODWIN</v>
      </c>
      <c r="E345" s="67" t="str">
        <f t="shared" ref="E345:E405" si="27">IFERROR(VLOOKUP($C345,competitors,8,FALSE),"")</f>
        <v>Vale Royal AC</v>
      </c>
      <c r="F345" s="82">
        <v>3.8259259259259258E-3</v>
      </c>
      <c r="G345" s="67"/>
    </row>
    <row r="346" spans="1:7" s="69" customFormat="1">
      <c r="A346" s="64"/>
      <c r="B346" s="81">
        <v>13</v>
      </c>
      <c r="C346" s="1">
        <v>38</v>
      </c>
      <c r="D346" s="67" t="str">
        <f t="shared" si="26"/>
        <v>Thomas STOKES</v>
      </c>
      <c r="E346" s="67" t="str">
        <f t="shared" si="27"/>
        <v>Crewe &amp; Nantwich AC</v>
      </c>
      <c r="F346" s="82">
        <v>3.8451388888888888E-3</v>
      </c>
      <c r="G346" s="67"/>
    </row>
    <row r="347" spans="1:7" s="69" customFormat="1">
      <c r="A347" s="64"/>
      <c r="B347" s="81">
        <v>14</v>
      </c>
      <c r="C347" s="1">
        <v>92</v>
      </c>
      <c r="D347" s="67" t="str">
        <f t="shared" si="26"/>
        <v>Philip GOODFELLOW</v>
      </c>
      <c r="E347" s="67" t="str">
        <f t="shared" si="27"/>
        <v>Macclesfield Harriers &amp; AC</v>
      </c>
      <c r="F347" s="82">
        <v>3.8629629629629634E-3</v>
      </c>
      <c r="G347" s="67"/>
    </row>
    <row r="348" spans="1:7" s="69" customFormat="1">
      <c r="A348" s="64"/>
      <c r="B348" s="81">
        <v>15</v>
      </c>
      <c r="C348" s="1">
        <v>74</v>
      </c>
      <c r="D348" s="67" t="str">
        <f t="shared" si="26"/>
        <v>Jacob COX</v>
      </c>
      <c r="E348" s="67" t="str">
        <f t="shared" si="27"/>
        <v>Warrington A C</v>
      </c>
      <c r="F348" s="82">
        <v>3.9202546296296294E-3</v>
      </c>
      <c r="G348" s="67"/>
    </row>
    <row r="349" spans="1:7" s="69" customFormat="1">
      <c r="A349" s="64"/>
      <c r="B349" s="81">
        <v>16</v>
      </c>
      <c r="C349" s="1"/>
      <c r="D349" s="67" t="str">
        <f t="shared" si="26"/>
        <v/>
      </c>
      <c r="E349" s="67" t="str">
        <f t="shared" si="27"/>
        <v/>
      </c>
      <c r="F349" s="82"/>
      <c r="G349" s="67"/>
    </row>
    <row r="350" spans="1:7" s="69" customFormat="1">
      <c r="A350" s="64"/>
      <c r="B350" s="81">
        <v>17</v>
      </c>
      <c r="C350" s="1"/>
      <c r="D350" s="67" t="str">
        <f t="shared" si="26"/>
        <v/>
      </c>
      <c r="E350" s="67" t="str">
        <f t="shared" si="27"/>
        <v/>
      </c>
      <c r="F350" s="82"/>
      <c r="G350" s="67"/>
    </row>
    <row r="351" spans="1:7" s="69" customFormat="1">
      <c r="A351" s="64"/>
      <c r="B351" s="81">
        <v>18</v>
      </c>
      <c r="C351" s="1"/>
      <c r="D351" s="67" t="str">
        <f t="shared" si="26"/>
        <v/>
      </c>
      <c r="E351" s="67" t="str">
        <f t="shared" si="27"/>
        <v/>
      </c>
      <c r="F351" s="82"/>
      <c r="G351" s="67"/>
    </row>
    <row r="352" spans="1:7" s="69" customFormat="1">
      <c r="A352" s="64"/>
      <c r="B352" s="81"/>
      <c r="C352" s="1"/>
      <c r="D352" s="67" t="str">
        <f t="shared" si="26"/>
        <v/>
      </c>
      <c r="E352" s="67" t="str">
        <f t="shared" si="27"/>
        <v/>
      </c>
      <c r="F352" s="82"/>
      <c r="G352" s="67"/>
    </row>
    <row r="353" spans="1:7" s="69" customFormat="1">
      <c r="A353" s="70" t="s">
        <v>145</v>
      </c>
      <c r="B353" s="71" t="str">
        <f>IF(OR($A353=0,$A353=""),"",VLOOKUP($A353,timetable,9,FALSE))</f>
        <v>T79 U15 Girls 1500m Straight Final</v>
      </c>
      <c r="C353" s="72"/>
      <c r="D353" s="73"/>
      <c r="E353" s="73"/>
      <c r="F353" s="83"/>
      <c r="G353" s="73"/>
    </row>
    <row r="354" spans="1:7" s="69" customFormat="1">
      <c r="A354" s="64"/>
      <c r="B354" s="75" t="str">
        <f>IFERROR("CBP : "&amp;VLOOKUP(A353,[2]Records!$A$1:$G$209,7,FALSE),"")</f>
        <v>CBP : 4.4344, K Lowery ,Macclesfield, 2013</v>
      </c>
      <c r="C354" s="67"/>
      <c r="D354" s="67"/>
      <c r="E354" s="67"/>
      <c r="F354" s="82"/>
      <c r="G354" s="67"/>
    </row>
    <row r="355" spans="1:7" s="69" customFormat="1">
      <c r="A355" s="64"/>
      <c r="B355" s="77" t="s">
        <v>77</v>
      </c>
      <c r="C355" s="78" t="s">
        <v>2</v>
      </c>
      <c r="D355" s="79" t="s">
        <v>3</v>
      </c>
      <c r="E355" s="79" t="s">
        <v>4</v>
      </c>
      <c r="F355" s="84" t="s">
        <v>78</v>
      </c>
      <c r="G355" s="67"/>
    </row>
    <row r="356" spans="1:7" s="69" customFormat="1">
      <c r="A356" s="64"/>
      <c r="B356" s="81">
        <v>1</v>
      </c>
      <c r="C356" s="1">
        <v>198</v>
      </c>
      <c r="D356" s="67" t="str">
        <f t="shared" si="26"/>
        <v>Sian HESLOP</v>
      </c>
      <c r="E356" s="67" t="str">
        <f t="shared" si="27"/>
        <v>Macclesfield Harriers &amp; AC</v>
      </c>
      <c r="F356" s="82">
        <v>3.2298611111111109E-3</v>
      </c>
      <c r="G356" s="67" t="s">
        <v>95</v>
      </c>
    </row>
    <row r="357" spans="1:7" s="69" customFormat="1">
      <c r="A357" s="64"/>
      <c r="B357" s="81">
        <v>2</v>
      </c>
      <c r="C357" s="1">
        <v>168</v>
      </c>
      <c r="D357" s="67" t="str">
        <f t="shared" si="26"/>
        <v>Lara CRAWFORD</v>
      </c>
      <c r="E357" s="67" t="str">
        <f t="shared" si="27"/>
        <v>Sale Harriers Manchester</v>
      </c>
      <c r="F357" s="82">
        <v>3.4184027777777776E-3</v>
      </c>
      <c r="G357" s="67"/>
    </row>
    <row r="358" spans="1:7" s="69" customFormat="1">
      <c r="A358" s="64"/>
      <c r="B358" s="81">
        <v>3</v>
      </c>
      <c r="C358" s="1">
        <v>315</v>
      </c>
      <c r="D358" s="67" t="str">
        <f t="shared" si="26"/>
        <v>Ruby SPENCER</v>
      </c>
      <c r="E358" s="67" t="str">
        <f t="shared" si="27"/>
        <v>Macclesfield Harriers &amp; AC</v>
      </c>
      <c r="F358" s="82">
        <v>3.5556712962962964E-3</v>
      </c>
      <c r="G358" s="67"/>
    </row>
    <row r="359" spans="1:7" s="69" customFormat="1">
      <c r="A359" s="64"/>
      <c r="B359" s="81">
        <v>4</v>
      </c>
      <c r="C359" s="1">
        <v>301</v>
      </c>
      <c r="D359" s="67" t="str">
        <f t="shared" si="26"/>
        <v>Lucia PYNE</v>
      </c>
      <c r="E359" s="67" t="str">
        <f t="shared" si="27"/>
        <v>West Cheshire AC</v>
      </c>
      <c r="F359" s="82">
        <v>3.6055555555555559E-3</v>
      </c>
      <c r="G359" s="67"/>
    </row>
    <row r="360" spans="1:7" s="69" customFormat="1">
      <c r="A360" s="64"/>
      <c r="B360" s="81">
        <v>5</v>
      </c>
      <c r="C360" s="1">
        <v>192</v>
      </c>
      <c r="D360" s="67" t="str">
        <f t="shared" si="26"/>
        <v>Siobhan GREGORY</v>
      </c>
      <c r="E360" s="67" t="str">
        <f t="shared" si="27"/>
        <v>Warrington A C</v>
      </c>
      <c r="F360" s="82">
        <v>3.7693287037037036E-3</v>
      </c>
      <c r="G360" s="67"/>
    </row>
    <row r="361" spans="1:7" s="69" customFormat="1">
      <c r="A361" s="64"/>
      <c r="B361" s="81">
        <v>6</v>
      </c>
      <c r="C361" s="1">
        <v>167</v>
      </c>
      <c r="D361" s="67" t="str">
        <f t="shared" si="26"/>
        <v>Jess CONNOLLY</v>
      </c>
      <c r="E361" s="67" t="str">
        <f t="shared" si="27"/>
        <v>Warrington Tri Club</v>
      </c>
      <c r="F361" s="82">
        <v>3.7980324074074075E-3</v>
      </c>
      <c r="G361" s="67"/>
    </row>
    <row r="362" spans="1:7" s="69" customFormat="1">
      <c r="A362" s="64"/>
      <c r="B362" s="81">
        <v>7</v>
      </c>
      <c r="C362" s="1">
        <v>190</v>
      </c>
      <c r="D362" s="67" t="str">
        <f t="shared" si="26"/>
        <v>Libby GREENEY</v>
      </c>
      <c r="E362" s="67" t="str">
        <f t="shared" si="27"/>
        <v>Macclesfield Harriers &amp; AC</v>
      </c>
      <c r="F362" s="82">
        <v>3.8148148148148147E-3</v>
      </c>
      <c r="G362" s="67"/>
    </row>
    <row r="363" spans="1:7" s="69" customFormat="1">
      <c r="A363" s="64"/>
      <c r="B363" s="81">
        <v>8</v>
      </c>
      <c r="C363" s="1"/>
      <c r="D363" s="67" t="str">
        <f t="shared" si="26"/>
        <v/>
      </c>
      <c r="E363" s="67" t="str">
        <f t="shared" si="27"/>
        <v/>
      </c>
      <c r="F363" s="82"/>
      <c r="G363" s="67"/>
    </row>
    <row r="364" spans="1:7" s="69" customFormat="1">
      <c r="A364" s="64"/>
      <c r="B364" s="81">
        <v>9</v>
      </c>
      <c r="C364" s="1"/>
      <c r="D364" s="67" t="str">
        <f t="shared" si="26"/>
        <v/>
      </c>
      <c r="E364" s="67" t="str">
        <f t="shared" si="27"/>
        <v/>
      </c>
      <c r="F364" s="82"/>
      <c r="G364" s="67"/>
    </row>
    <row r="365" spans="1:7" s="69" customFormat="1">
      <c r="A365" s="64"/>
      <c r="B365" s="81"/>
      <c r="C365" s="1"/>
      <c r="D365" s="67" t="str">
        <f t="shared" si="26"/>
        <v/>
      </c>
      <c r="E365" s="67" t="str">
        <f t="shared" si="27"/>
        <v/>
      </c>
      <c r="F365" s="82"/>
      <c r="G365" s="67"/>
    </row>
    <row r="366" spans="1:7" s="69" customFormat="1">
      <c r="A366" s="70" t="s">
        <v>146</v>
      </c>
      <c r="B366" s="71" t="str">
        <f>IF(OR($A366=0,$A366=""),"",VLOOKUP($A366,timetable,9,FALSE))</f>
        <v>T80 U15 Boys 1500m Straight Final</v>
      </c>
      <c r="C366" s="72"/>
      <c r="D366" s="73"/>
      <c r="E366" s="73"/>
      <c r="F366" s="83"/>
      <c r="G366" s="73"/>
    </row>
    <row r="367" spans="1:7" s="69" customFormat="1">
      <c r="A367" s="64"/>
      <c r="B367" s="75" t="str">
        <f>IFERROR("CBP : "&amp;VLOOKUP(A366,[2]Records!$A$1:$G$209,7,FALSE),"")</f>
        <v>CBP : 4.2, B Mabon ,Stretford, 1985</v>
      </c>
      <c r="C367" s="67"/>
      <c r="D367" s="67"/>
      <c r="E367" s="67"/>
      <c r="F367" s="82"/>
      <c r="G367" s="67"/>
    </row>
    <row r="368" spans="1:7" s="69" customFormat="1">
      <c r="A368" s="64"/>
      <c r="B368" s="77" t="s">
        <v>77</v>
      </c>
      <c r="C368" s="78" t="s">
        <v>2</v>
      </c>
      <c r="D368" s="79" t="s">
        <v>3</v>
      </c>
      <c r="E368" s="79" t="s">
        <v>4</v>
      </c>
      <c r="F368" s="84" t="s">
        <v>78</v>
      </c>
      <c r="G368" s="67"/>
    </row>
    <row r="369" spans="1:7" s="69" customFormat="1">
      <c r="A369" s="64"/>
      <c r="B369" s="81">
        <v>1</v>
      </c>
      <c r="C369" s="1">
        <v>234</v>
      </c>
      <c r="D369" s="67" t="str">
        <f t="shared" si="26"/>
        <v>Finley PROFFITT</v>
      </c>
      <c r="E369" s="67" t="str">
        <f t="shared" si="27"/>
        <v>Macclesfield Harriers &amp; AC</v>
      </c>
      <c r="F369" s="82">
        <v>3.1364583333333331E-3</v>
      </c>
      <c r="G369" s="67"/>
    </row>
    <row r="370" spans="1:7" s="69" customFormat="1">
      <c r="A370" s="64"/>
      <c r="B370" s="81">
        <v>2</v>
      </c>
      <c r="C370" s="1">
        <v>233</v>
      </c>
      <c r="D370" s="67" t="str">
        <f t="shared" si="26"/>
        <v>Edward PETTITT</v>
      </c>
      <c r="E370" s="67" t="str">
        <f t="shared" si="27"/>
        <v>Vale Royal AC</v>
      </c>
      <c r="F370" s="82">
        <v>3.2003472222222225E-3</v>
      </c>
      <c r="G370" s="67"/>
    </row>
    <row r="371" spans="1:7" s="69" customFormat="1">
      <c r="A371" s="64"/>
      <c r="B371" s="81">
        <v>3</v>
      </c>
      <c r="C371" s="1">
        <v>60</v>
      </c>
      <c r="D371" s="67" t="str">
        <f t="shared" si="26"/>
        <v>Isaaq ATAULLAH</v>
      </c>
      <c r="E371" s="67" t="str">
        <f t="shared" si="27"/>
        <v>Warrington A C</v>
      </c>
      <c r="F371" s="82">
        <v>3.2686342592592589E-3</v>
      </c>
      <c r="G371" s="67"/>
    </row>
    <row r="372" spans="1:7" s="69" customFormat="1">
      <c r="A372" s="64"/>
      <c r="B372" s="81">
        <v>4</v>
      </c>
      <c r="C372" s="1">
        <v>59</v>
      </c>
      <c r="D372" s="67" t="str">
        <f t="shared" si="26"/>
        <v>William ASHFIELD</v>
      </c>
      <c r="E372" s="67" t="str">
        <f t="shared" si="27"/>
        <v>Vale Royal AC</v>
      </c>
      <c r="F372" s="82">
        <v>3.3043981481481479E-3</v>
      </c>
      <c r="G372" s="67"/>
    </row>
    <row r="373" spans="1:7" s="69" customFormat="1">
      <c r="A373" s="64"/>
      <c r="B373" s="81">
        <v>5</v>
      </c>
      <c r="C373" s="1">
        <v>252</v>
      </c>
      <c r="D373" s="67" t="str">
        <f t="shared" si="26"/>
        <v>Isaac TAIT</v>
      </c>
      <c r="E373" s="67" t="str">
        <f t="shared" si="27"/>
        <v>West Cheshire AC</v>
      </c>
      <c r="F373" s="82">
        <v>3.3421296296296294E-3</v>
      </c>
      <c r="G373" s="67"/>
    </row>
    <row r="374" spans="1:7" s="69" customFormat="1">
      <c r="A374" s="64"/>
      <c r="B374" s="81">
        <v>6</v>
      </c>
      <c r="C374" s="1">
        <v>76</v>
      </c>
      <c r="D374" s="67" t="str">
        <f t="shared" si="26"/>
        <v>Luke DARLINGTON</v>
      </c>
      <c r="E374" s="67" t="str">
        <f t="shared" si="27"/>
        <v>Crewe &amp; Nantwich AC</v>
      </c>
      <c r="F374" s="82">
        <v>3.4193287037037039E-3</v>
      </c>
      <c r="G374" s="67"/>
    </row>
    <row r="375" spans="1:7" s="69" customFormat="1">
      <c r="A375" s="64"/>
      <c r="B375" s="85">
        <v>7</v>
      </c>
      <c r="C375" s="86">
        <v>239</v>
      </c>
      <c r="D375" s="87" t="str">
        <f t="shared" si="26"/>
        <v>Thomas ROBERTS</v>
      </c>
      <c r="E375" s="87" t="str">
        <f t="shared" si="27"/>
        <v>Macclesfield Harriers &amp; AC</v>
      </c>
      <c r="F375" s="88">
        <v>3.4438657407407404E-3</v>
      </c>
      <c r="G375" s="87"/>
    </row>
    <row r="376" spans="1:7" s="69" customFormat="1">
      <c r="A376" s="64"/>
      <c r="B376" s="81">
        <v>8</v>
      </c>
      <c r="C376" s="1">
        <v>264</v>
      </c>
      <c r="D376" s="67" t="str">
        <f t="shared" si="26"/>
        <v>Will WRIGHT</v>
      </c>
      <c r="E376" s="67" t="str">
        <f t="shared" si="27"/>
        <v>West Cheshire AC</v>
      </c>
      <c r="F376" s="82">
        <v>3.5494212962962966E-3</v>
      </c>
      <c r="G376" s="67"/>
    </row>
    <row r="377" spans="1:7" s="69" customFormat="1">
      <c r="A377" s="64"/>
      <c r="B377" s="81">
        <v>9</v>
      </c>
      <c r="C377" s="1">
        <v>79</v>
      </c>
      <c r="D377" s="67" t="str">
        <f t="shared" si="26"/>
        <v>Wilf DIGHT</v>
      </c>
      <c r="E377" s="67" t="str">
        <f t="shared" si="27"/>
        <v>Vale Royal AC</v>
      </c>
      <c r="F377" s="82">
        <v>3.5986111111111115E-3</v>
      </c>
      <c r="G377" s="67"/>
    </row>
    <row r="378" spans="1:7">
      <c r="B378" s="90"/>
      <c r="D378" s="91" t="str">
        <f t="shared" si="26"/>
        <v/>
      </c>
      <c r="E378" s="91" t="str">
        <f t="shared" si="27"/>
        <v/>
      </c>
    </row>
    <row r="379" spans="1:7">
      <c r="B379" s="90"/>
      <c r="D379" s="91" t="str">
        <f t="shared" si="26"/>
        <v/>
      </c>
      <c r="E379" s="91" t="str">
        <f t="shared" si="27"/>
        <v/>
      </c>
    </row>
    <row r="380" spans="1:7">
      <c r="B380" s="90"/>
      <c r="D380" s="91" t="str">
        <f t="shared" si="26"/>
        <v/>
      </c>
      <c r="E380" s="91" t="str">
        <f t="shared" si="27"/>
        <v/>
      </c>
    </row>
    <row r="381" spans="1:7">
      <c r="B381" s="90"/>
      <c r="D381" s="91" t="str">
        <f t="shared" si="26"/>
        <v/>
      </c>
      <c r="E381" s="91" t="str">
        <f t="shared" si="27"/>
        <v/>
      </c>
    </row>
    <row r="382" spans="1:7">
      <c r="B382" s="90"/>
      <c r="D382" s="91" t="str">
        <f t="shared" si="26"/>
        <v/>
      </c>
      <c r="E382" s="91" t="str">
        <f t="shared" si="27"/>
        <v/>
      </c>
    </row>
    <row r="383" spans="1:7">
      <c r="B383" s="90"/>
      <c r="D383" s="91" t="str">
        <f t="shared" si="26"/>
        <v/>
      </c>
      <c r="E383" s="91" t="str">
        <f t="shared" si="27"/>
        <v/>
      </c>
    </row>
    <row r="384" spans="1:7">
      <c r="B384" s="90"/>
      <c r="D384" s="91" t="str">
        <f t="shared" si="26"/>
        <v/>
      </c>
      <c r="E384" s="91" t="str">
        <f t="shared" si="27"/>
        <v/>
      </c>
    </row>
    <row r="385" spans="2:5">
      <c r="B385" s="90"/>
      <c r="D385" s="91" t="str">
        <f t="shared" si="26"/>
        <v/>
      </c>
      <c r="E385" s="91" t="str">
        <f t="shared" si="27"/>
        <v/>
      </c>
    </row>
    <row r="386" spans="2:5">
      <c r="B386" s="90"/>
      <c r="D386" s="91" t="str">
        <f t="shared" si="26"/>
        <v/>
      </c>
      <c r="E386" s="91" t="str">
        <f t="shared" si="27"/>
        <v/>
      </c>
    </row>
    <row r="387" spans="2:5">
      <c r="B387" s="90"/>
      <c r="D387" s="91" t="str">
        <f t="shared" si="26"/>
        <v/>
      </c>
      <c r="E387" s="91" t="str">
        <f t="shared" si="27"/>
        <v/>
      </c>
    </row>
    <row r="388" spans="2:5">
      <c r="B388" s="90"/>
      <c r="D388" s="91" t="str">
        <f t="shared" si="26"/>
        <v/>
      </c>
      <c r="E388" s="91" t="str">
        <f t="shared" si="27"/>
        <v/>
      </c>
    </row>
    <row r="389" spans="2:5">
      <c r="B389" s="90"/>
      <c r="D389" s="91" t="str">
        <f t="shared" si="26"/>
        <v/>
      </c>
      <c r="E389" s="91" t="str">
        <f t="shared" si="27"/>
        <v/>
      </c>
    </row>
    <row r="390" spans="2:5">
      <c r="B390" s="90"/>
      <c r="D390" s="91" t="str">
        <f t="shared" si="26"/>
        <v/>
      </c>
      <c r="E390" s="91" t="str">
        <f t="shared" si="27"/>
        <v/>
      </c>
    </row>
    <row r="391" spans="2:5">
      <c r="B391" s="90"/>
      <c r="D391" s="91" t="str">
        <f t="shared" si="26"/>
        <v/>
      </c>
      <c r="E391" s="91" t="str">
        <f t="shared" si="27"/>
        <v/>
      </c>
    </row>
    <row r="392" spans="2:5">
      <c r="B392" s="90"/>
      <c r="D392" s="91" t="str">
        <f t="shared" si="26"/>
        <v/>
      </c>
      <c r="E392" s="91" t="str">
        <f t="shared" si="27"/>
        <v/>
      </c>
    </row>
    <row r="393" spans="2:5">
      <c r="B393" s="90"/>
      <c r="D393" s="91" t="str">
        <f t="shared" si="26"/>
        <v/>
      </c>
      <c r="E393" s="91" t="str">
        <f t="shared" si="27"/>
        <v/>
      </c>
    </row>
    <row r="394" spans="2:5">
      <c r="B394" s="90"/>
      <c r="D394" s="91" t="str">
        <f t="shared" si="26"/>
        <v/>
      </c>
      <c r="E394" s="91" t="str">
        <f t="shared" si="27"/>
        <v/>
      </c>
    </row>
    <row r="395" spans="2:5">
      <c r="B395" s="90"/>
      <c r="D395" s="91" t="str">
        <f t="shared" si="26"/>
        <v/>
      </c>
      <c r="E395" s="91" t="str">
        <f t="shared" si="27"/>
        <v/>
      </c>
    </row>
    <row r="396" spans="2:5">
      <c r="B396" s="90"/>
      <c r="D396" s="91" t="str">
        <f t="shared" si="26"/>
        <v/>
      </c>
      <c r="E396" s="91" t="str">
        <f t="shared" si="27"/>
        <v/>
      </c>
    </row>
    <row r="397" spans="2:5">
      <c r="B397" s="90"/>
      <c r="D397" s="91" t="str">
        <f t="shared" si="26"/>
        <v/>
      </c>
      <c r="E397" s="91" t="str">
        <f t="shared" si="27"/>
        <v/>
      </c>
    </row>
    <row r="398" spans="2:5">
      <c r="B398" s="90"/>
      <c r="D398" s="91" t="str">
        <f t="shared" si="26"/>
        <v/>
      </c>
      <c r="E398" s="91" t="str">
        <f t="shared" si="27"/>
        <v/>
      </c>
    </row>
    <row r="399" spans="2:5">
      <c r="B399" s="90"/>
      <c r="D399" s="91" t="str">
        <f t="shared" si="26"/>
        <v/>
      </c>
      <c r="E399" s="91" t="str">
        <f t="shared" si="27"/>
        <v/>
      </c>
    </row>
    <row r="400" spans="2:5">
      <c r="B400" s="90"/>
      <c r="D400" s="91" t="str">
        <f t="shared" si="26"/>
        <v/>
      </c>
      <c r="E400" s="91" t="str">
        <f t="shared" si="27"/>
        <v/>
      </c>
    </row>
    <row r="401" spans="2:5">
      <c r="B401" s="90"/>
      <c r="D401" s="91" t="str">
        <f t="shared" si="26"/>
        <v/>
      </c>
      <c r="E401" s="91" t="str">
        <f t="shared" si="27"/>
        <v/>
      </c>
    </row>
    <row r="402" spans="2:5">
      <c r="B402" s="90"/>
      <c r="D402" s="91" t="str">
        <f t="shared" si="26"/>
        <v/>
      </c>
      <c r="E402" s="91" t="str">
        <f t="shared" si="27"/>
        <v/>
      </c>
    </row>
    <row r="403" spans="2:5">
      <c r="B403" s="90"/>
      <c r="D403" s="91" t="str">
        <f t="shared" si="26"/>
        <v/>
      </c>
      <c r="E403" s="91" t="str">
        <f t="shared" si="27"/>
        <v/>
      </c>
    </row>
    <row r="404" spans="2:5">
      <c r="B404" s="90"/>
      <c r="D404" s="91" t="str">
        <f t="shared" si="26"/>
        <v/>
      </c>
      <c r="E404" s="91" t="str">
        <f t="shared" si="27"/>
        <v/>
      </c>
    </row>
    <row r="405" spans="2:5">
      <c r="B405" s="90"/>
      <c r="D405" s="91" t="str">
        <f t="shared" si="26"/>
        <v/>
      </c>
      <c r="E405" s="91" t="str">
        <f t="shared" si="27"/>
        <v/>
      </c>
    </row>
    <row r="406" spans="2:5">
      <c r="B406" s="90"/>
      <c r="D406" s="91" t="str">
        <f t="shared" ref="D406:D469" si="28">IFERROR(VLOOKUP($C406,competitors,7,FALSE),"")</f>
        <v/>
      </c>
      <c r="E406" s="91" t="str">
        <f t="shared" ref="E406:E469" si="29">IFERROR(VLOOKUP($C406,competitors,8,FALSE),"")</f>
        <v/>
      </c>
    </row>
    <row r="407" spans="2:5">
      <c r="B407" s="90"/>
      <c r="D407" s="91" t="str">
        <f t="shared" si="28"/>
        <v/>
      </c>
      <c r="E407" s="91" t="str">
        <f t="shared" si="29"/>
        <v/>
      </c>
    </row>
    <row r="408" spans="2:5">
      <c r="B408" s="90"/>
      <c r="D408" s="91" t="str">
        <f t="shared" si="28"/>
        <v/>
      </c>
      <c r="E408" s="91" t="str">
        <f t="shared" si="29"/>
        <v/>
      </c>
    </row>
    <row r="409" spans="2:5">
      <c r="B409" s="90"/>
      <c r="D409" s="91" t="str">
        <f t="shared" si="28"/>
        <v/>
      </c>
      <c r="E409" s="91" t="str">
        <f t="shared" si="29"/>
        <v/>
      </c>
    </row>
    <row r="410" spans="2:5">
      <c r="B410" s="90"/>
      <c r="D410" s="91" t="str">
        <f t="shared" si="28"/>
        <v/>
      </c>
      <c r="E410" s="91" t="str">
        <f t="shared" si="29"/>
        <v/>
      </c>
    </row>
    <row r="411" spans="2:5">
      <c r="B411" s="90"/>
      <c r="D411" s="91" t="str">
        <f t="shared" si="28"/>
        <v/>
      </c>
      <c r="E411" s="91" t="str">
        <f t="shared" si="29"/>
        <v/>
      </c>
    </row>
    <row r="412" spans="2:5">
      <c r="B412" s="90"/>
      <c r="D412" s="91" t="str">
        <f t="shared" si="28"/>
        <v/>
      </c>
      <c r="E412" s="91" t="str">
        <f t="shared" si="29"/>
        <v/>
      </c>
    </row>
    <row r="413" spans="2:5">
      <c r="B413" s="90"/>
      <c r="D413" s="91" t="str">
        <f t="shared" si="28"/>
        <v/>
      </c>
      <c r="E413" s="91" t="str">
        <f t="shared" si="29"/>
        <v/>
      </c>
    </row>
    <row r="414" spans="2:5">
      <c r="B414" s="90"/>
      <c r="D414" s="91" t="str">
        <f t="shared" si="28"/>
        <v/>
      </c>
      <c r="E414" s="91" t="str">
        <f t="shared" si="29"/>
        <v/>
      </c>
    </row>
    <row r="415" spans="2:5">
      <c r="B415" s="90"/>
      <c r="D415" s="91" t="str">
        <f t="shared" si="28"/>
        <v/>
      </c>
      <c r="E415" s="91" t="str">
        <f t="shared" si="29"/>
        <v/>
      </c>
    </row>
    <row r="416" spans="2:5">
      <c r="B416" s="90"/>
      <c r="D416" s="91" t="str">
        <f t="shared" si="28"/>
        <v/>
      </c>
      <c r="E416" s="91" t="str">
        <f t="shared" si="29"/>
        <v/>
      </c>
    </row>
    <row r="417" spans="2:5">
      <c r="B417" s="90"/>
      <c r="D417" s="91" t="str">
        <f t="shared" si="28"/>
        <v/>
      </c>
      <c r="E417" s="91" t="str">
        <f t="shared" si="29"/>
        <v/>
      </c>
    </row>
    <row r="418" spans="2:5">
      <c r="B418" s="90"/>
      <c r="D418" s="91" t="str">
        <f t="shared" si="28"/>
        <v/>
      </c>
      <c r="E418" s="91" t="str">
        <f t="shared" si="29"/>
        <v/>
      </c>
    </row>
    <row r="419" spans="2:5">
      <c r="B419" s="90"/>
      <c r="D419" s="91" t="str">
        <f t="shared" si="28"/>
        <v/>
      </c>
      <c r="E419" s="91" t="str">
        <f t="shared" si="29"/>
        <v/>
      </c>
    </row>
    <row r="420" spans="2:5">
      <c r="B420" s="90"/>
      <c r="D420" s="91" t="str">
        <f t="shared" si="28"/>
        <v/>
      </c>
      <c r="E420" s="91" t="str">
        <f t="shared" si="29"/>
        <v/>
      </c>
    </row>
    <row r="421" spans="2:5">
      <c r="B421" s="90"/>
      <c r="D421" s="91" t="str">
        <f t="shared" si="28"/>
        <v/>
      </c>
      <c r="E421" s="91" t="str">
        <f t="shared" si="29"/>
        <v/>
      </c>
    </row>
    <row r="422" spans="2:5">
      <c r="B422" s="90"/>
      <c r="D422" s="91" t="str">
        <f t="shared" si="28"/>
        <v/>
      </c>
      <c r="E422" s="91" t="str">
        <f t="shared" si="29"/>
        <v/>
      </c>
    </row>
    <row r="423" spans="2:5">
      <c r="B423" s="90"/>
      <c r="D423" s="91" t="str">
        <f t="shared" si="28"/>
        <v/>
      </c>
      <c r="E423" s="91" t="str">
        <f t="shared" si="29"/>
        <v/>
      </c>
    </row>
    <row r="424" spans="2:5">
      <c r="B424" s="90"/>
      <c r="D424" s="91" t="str">
        <f t="shared" si="28"/>
        <v/>
      </c>
      <c r="E424" s="91" t="str">
        <f t="shared" si="29"/>
        <v/>
      </c>
    </row>
    <row r="425" spans="2:5">
      <c r="B425" s="90"/>
      <c r="D425" s="91" t="str">
        <f t="shared" si="28"/>
        <v/>
      </c>
      <c r="E425" s="91" t="str">
        <f t="shared" si="29"/>
        <v/>
      </c>
    </row>
    <row r="426" spans="2:5">
      <c r="B426" s="90"/>
      <c r="D426" s="91" t="str">
        <f t="shared" si="28"/>
        <v/>
      </c>
      <c r="E426" s="91" t="str">
        <f t="shared" si="29"/>
        <v/>
      </c>
    </row>
    <row r="427" spans="2:5">
      <c r="B427" s="90"/>
      <c r="D427" s="91" t="str">
        <f t="shared" si="28"/>
        <v/>
      </c>
      <c r="E427" s="91" t="str">
        <f t="shared" si="29"/>
        <v/>
      </c>
    </row>
    <row r="428" spans="2:5">
      <c r="B428" s="90"/>
      <c r="D428" s="91" t="str">
        <f t="shared" si="28"/>
        <v/>
      </c>
      <c r="E428" s="91" t="str">
        <f t="shared" si="29"/>
        <v/>
      </c>
    </row>
    <row r="429" spans="2:5">
      <c r="B429" s="90"/>
      <c r="D429" s="91" t="str">
        <f t="shared" si="28"/>
        <v/>
      </c>
      <c r="E429" s="91" t="str">
        <f t="shared" si="29"/>
        <v/>
      </c>
    </row>
    <row r="430" spans="2:5">
      <c r="B430" s="90"/>
      <c r="D430" s="91" t="str">
        <f t="shared" si="28"/>
        <v/>
      </c>
      <c r="E430" s="91" t="str">
        <f t="shared" si="29"/>
        <v/>
      </c>
    </row>
    <row r="431" spans="2:5">
      <c r="B431" s="90"/>
      <c r="D431" s="91" t="str">
        <f t="shared" si="28"/>
        <v/>
      </c>
      <c r="E431" s="91" t="str">
        <f t="shared" si="29"/>
        <v/>
      </c>
    </row>
    <row r="432" spans="2:5">
      <c r="B432" s="90"/>
      <c r="D432" s="91" t="str">
        <f t="shared" si="28"/>
        <v/>
      </c>
      <c r="E432" s="91" t="str">
        <f t="shared" si="29"/>
        <v/>
      </c>
    </row>
    <row r="433" spans="2:5">
      <c r="B433" s="90"/>
      <c r="D433" s="91" t="str">
        <f t="shared" si="28"/>
        <v/>
      </c>
      <c r="E433" s="91" t="str">
        <f t="shared" si="29"/>
        <v/>
      </c>
    </row>
    <row r="434" spans="2:5">
      <c r="B434" s="90"/>
      <c r="D434" s="91" t="str">
        <f t="shared" si="28"/>
        <v/>
      </c>
      <c r="E434" s="91" t="str">
        <f t="shared" si="29"/>
        <v/>
      </c>
    </row>
    <row r="435" spans="2:5">
      <c r="B435" s="90"/>
      <c r="D435" s="91" t="str">
        <f t="shared" si="28"/>
        <v/>
      </c>
      <c r="E435" s="91" t="str">
        <f t="shared" si="29"/>
        <v/>
      </c>
    </row>
    <row r="436" spans="2:5">
      <c r="B436" s="90"/>
      <c r="D436" s="91" t="str">
        <f t="shared" si="28"/>
        <v/>
      </c>
      <c r="E436" s="91" t="str">
        <f t="shared" si="29"/>
        <v/>
      </c>
    </row>
    <row r="437" spans="2:5">
      <c r="B437" s="90"/>
      <c r="D437" s="91" t="str">
        <f t="shared" si="28"/>
        <v/>
      </c>
      <c r="E437" s="91" t="str">
        <f t="shared" si="29"/>
        <v/>
      </c>
    </row>
    <row r="438" spans="2:5">
      <c r="B438" s="90"/>
      <c r="D438" s="91" t="str">
        <f t="shared" si="28"/>
        <v/>
      </c>
      <c r="E438" s="91" t="str">
        <f t="shared" si="29"/>
        <v/>
      </c>
    </row>
    <row r="439" spans="2:5">
      <c r="B439" s="90"/>
      <c r="D439" s="91" t="str">
        <f t="shared" si="28"/>
        <v/>
      </c>
      <c r="E439" s="91" t="str">
        <f t="shared" si="29"/>
        <v/>
      </c>
    </row>
    <row r="440" spans="2:5">
      <c r="B440" s="90"/>
      <c r="D440" s="91" t="str">
        <f t="shared" si="28"/>
        <v/>
      </c>
      <c r="E440" s="91" t="str">
        <f t="shared" si="29"/>
        <v/>
      </c>
    </row>
    <row r="441" spans="2:5">
      <c r="B441" s="90"/>
      <c r="D441" s="91" t="str">
        <f t="shared" si="28"/>
        <v/>
      </c>
      <c r="E441" s="91" t="str">
        <f t="shared" si="29"/>
        <v/>
      </c>
    </row>
    <row r="442" spans="2:5">
      <c r="B442" s="90"/>
      <c r="D442" s="91" t="str">
        <f t="shared" si="28"/>
        <v/>
      </c>
      <c r="E442" s="91" t="str">
        <f t="shared" si="29"/>
        <v/>
      </c>
    </row>
    <row r="443" spans="2:5">
      <c r="B443" s="90"/>
      <c r="D443" s="91" t="str">
        <f t="shared" si="28"/>
        <v/>
      </c>
      <c r="E443" s="91" t="str">
        <f t="shared" si="29"/>
        <v/>
      </c>
    </row>
    <row r="444" spans="2:5">
      <c r="B444" s="90"/>
      <c r="D444" s="91" t="str">
        <f t="shared" si="28"/>
        <v/>
      </c>
      <c r="E444" s="91" t="str">
        <f t="shared" si="29"/>
        <v/>
      </c>
    </row>
    <row r="445" spans="2:5">
      <c r="B445" s="90"/>
      <c r="D445" s="91" t="str">
        <f t="shared" si="28"/>
        <v/>
      </c>
      <c r="E445" s="91" t="str">
        <f t="shared" si="29"/>
        <v/>
      </c>
    </row>
    <row r="446" spans="2:5">
      <c r="B446" s="90"/>
      <c r="D446" s="91" t="str">
        <f t="shared" si="28"/>
        <v/>
      </c>
      <c r="E446" s="91" t="str">
        <f t="shared" si="29"/>
        <v/>
      </c>
    </row>
    <row r="447" spans="2:5">
      <c r="B447" s="90"/>
      <c r="D447" s="91" t="str">
        <f t="shared" si="28"/>
        <v/>
      </c>
      <c r="E447" s="91" t="str">
        <f t="shared" si="29"/>
        <v/>
      </c>
    </row>
    <row r="448" spans="2:5">
      <c r="B448" s="90"/>
      <c r="D448" s="91" t="str">
        <f t="shared" si="28"/>
        <v/>
      </c>
      <c r="E448" s="91" t="str">
        <f t="shared" si="29"/>
        <v/>
      </c>
    </row>
    <row r="449" spans="2:5">
      <c r="B449" s="90"/>
      <c r="D449" s="91" t="str">
        <f t="shared" si="28"/>
        <v/>
      </c>
      <c r="E449" s="91" t="str">
        <f t="shared" si="29"/>
        <v/>
      </c>
    </row>
    <row r="450" spans="2:5">
      <c r="B450" s="90"/>
      <c r="D450" s="91" t="str">
        <f t="shared" si="28"/>
        <v/>
      </c>
      <c r="E450" s="91" t="str">
        <f t="shared" si="29"/>
        <v/>
      </c>
    </row>
    <row r="451" spans="2:5">
      <c r="B451" s="90"/>
      <c r="D451" s="91" t="str">
        <f t="shared" si="28"/>
        <v/>
      </c>
      <c r="E451" s="91" t="str">
        <f t="shared" si="29"/>
        <v/>
      </c>
    </row>
    <row r="452" spans="2:5">
      <c r="B452" s="90"/>
      <c r="D452" s="91" t="str">
        <f t="shared" si="28"/>
        <v/>
      </c>
      <c r="E452" s="91" t="str">
        <f t="shared" si="29"/>
        <v/>
      </c>
    </row>
    <row r="453" spans="2:5">
      <c r="B453" s="90"/>
      <c r="D453" s="91" t="str">
        <f t="shared" si="28"/>
        <v/>
      </c>
      <c r="E453" s="91" t="str">
        <f t="shared" si="29"/>
        <v/>
      </c>
    </row>
    <row r="454" spans="2:5">
      <c r="B454" s="90"/>
      <c r="D454" s="91" t="str">
        <f t="shared" si="28"/>
        <v/>
      </c>
      <c r="E454" s="91" t="str">
        <f t="shared" si="29"/>
        <v/>
      </c>
    </row>
    <row r="455" spans="2:5">
      <c r="B455" s="90"/>
      <c r="D455" s="91" t="str">
        <f t="shared" si="28"/>
        <v/>
      </c>
      <c r="E455" s="91" t="str">
        <f t="shared" si="29"/>
        <v/>
      </c>
    </row>
    <row r="456" spans="2:5">
      <c r="B456" s="90"/>
      <c r="D456" s="91" t="str">
        <f t="shared" si="28"/>
        <v/>
      </c>
      <c r="E456" s="91" t="str">
        <f t="shared" si="29"/>
        <v/>
      </c>
    </row>
    <row r="457" spans="2:5">
      <c r="B457" s="90"/>
      <c r="D457" s="91" t="str">
        <f t="shared" si="28"/>
        <v/>
      </c>
      <c r="E457" s="91" t="str">
        <f t="shared" si="29"/>
        <v/>
      </c>
    </row>
    <row r="458" spans="2:5">
      <c r="B458" s="90"/>
      <c r="D458" s="91" t="str">
        <f t="shared" si="28"/>
        <v/>
      </c>
      <c r="E458" s="91" t="str">
        <f t="shared" si="29"/>
        <v/>
      </c>
    </row>
    <row r="459" spans="2:5">
      <c r="B459" s="90"/>
      <c r="D459" s="91" t="str">
        <f t="shared" si="28"/>
        <v/>
      </c>
      <c r="E459" s="91" t="str">
        <f t="shared" si="29"/>
        <v/>
      </c>
    </row>
    <row r="460" spans="2:5">
      <c r="B460" s="90"/>
      <c r="D460" s="91" t="str">
        <f t="shared" si="28"/>
        <v/>
      </c>
      <c r="E460" s="91" t="str">
        <f t="shared" si="29"/>
        <v/>
      </c>
    </row>
    <row r="461" spans="2:5">
      <c r="B461" s="90"/>
      <c r="D461" s="91" t="str">
        <f t="shared" si="28"/>
        <v/>
      </c>
      <c r="E461" s="91" t="str">
        <f t="shared" si="29"/>
        <v/>
      </c>
    </row>
    <row r="462" spans="2:5">
      <c r="B462" s="90"/>
      <c r="D462" s="91" t="str">
        <f t="shared" si="28"/>
        <v/>
      </c>
      <c r="E462" s="91" t="str">
        <f t="shared" si="29"/>
        <v/>
      </c>
    </row>
    <row r="463" spans="2:5">
      <c r="B463" s="90"/>
      <c r="D463" s="91" t="str">
        <f t="shared" si="28"/>
        <v/>
      </c>
      <c r="E463" s="91" t="str">
        <f t="shared" si="29"/>
        <v/>
      </c>
    </row>
    <row r="464" spans="2:5">
      <c r="B464" s="90"/>
      <c r="D464" s="91" t="str">
        <f t="shared" si="28"/>
        <v/>
      </c>
      <c r="E464" s="91" t="str">
        <f t="shared" si="29"/>
        <v/>
      </c>
    </row>
    <row r="465" spans="2:5">
      <c r="B465" s="90"/>
      <c r="D465" s="91" t="str">
        <f t="shared" si="28"/>
        <v/>
      </c>
      <c r="E465" s="91" t="str">
        <f t="shared" si="29"/>
        <v/>
      </c>
    </row>
    <row r="466" spans="2:5">
      <c r="B466" s="90"/>
      <c r="D466" s="91" t="str">
        <f t="shared" si="28"/>
        <v/>
      </c>
      <c r="E466" s="91" t="str">
        <f t="shared" si="29"/>
        <v/>
      </c>
    </row>
    <row r="467" spans="2:5">
      <c r="B467" s="90"/>
      <c r="D467" s="91" t="str">
        <f t="shared" si="28"/>
        <v/>
      </c>
      <c r="E467" s="91" t="str">
        <f t="shared" si="29"/>
        <v/>
      </c>
    </row>
    <row r="468" spans="2:5">
      <c r="B468" s="90"/>
      <c r="D468" s="91" t="str">
        <f t="shared" si="28"/>
        <v/>
      </c>
      <c r="E468" s="91" t="str">
        <f t="shared" si="29"/>
        <v/>
      </c>
    </row>
    <row r="469" spans="2:5">
      <c r="B469" s="90"/>
      <c r="D469" s="91" t="str">
        <f t="shared" si="28"/>
        <v/>
      </c>
      <c r="E469" s="91" t="str">
        <f t="shared" si="29"/>
        <v/>
      </c>
    </row>
    <row r="470" spans="2:5">
      <c r="B470" s="90"/>
      <c r="D470" s="91" t="str">
        <f t="shared" ref="D470:D533" si="30">IFERROR(VLOOKUP($C470,competitors,7,FALSE),"")</f>
        <v/>
      </c>
      <c r="E470" s="91" t="str">
        <f t="shared" ref="E470:E533" si="31">IFERROR(VLOOKUP($C470,competitors,8,FALSE),"")</f>
        <v/>
      </c>
    </row>
    <row r="471" spans="2:5">
      <c r="B471" s="90"/>
      <c r="D471" s="91" t="str">
        <f t="shared" si="30"/>
        <v/>
      </c>
      <c r="E471" s="91" t="str">
        <f t="shared" si="31"/>
        <v/>
      </c>
    </row>
    <row r="472" spans="2:5">
      <c r="B472" s="90"/>
      <c r="D472" s="91" t="str">
        <f t="shared" si="30"/>
        <v/>
      </c>
      <c r="E472" s="91" t="str">
        <f t="shared" si="31"/>
        <v/>
      </c>
    </row>
    <row r="473" spans="2:5">
      <c r="B473" s="90"/>
      <c r="D473" s="91" t="str">
        <f t="shared" si="30"/>
        <v/>
      </c>
      <c r="E473" s="91" t="str">
        <f t="shared" si="31"/>
        <v/>
      </c>
    </row>
    <row r="474" spans="2:5">
      <c r="B474" s="90"/>
      <c r="D474" s="91" t="str">
        <f t="shared" si="30"/>
        <v/>
      </c>
      <c r="E474" s="91" t="str">
        <f t="shared" si="31"/>
        <v/>
      </c>
    </row>
    <row r="475" spans="2:5">
      <c r="B475" s="90"/>
      <c r="D475" s="91" t="str">
        <f t="shared" si="30"/>
        <v/>
      </c>
      <c r="E475" s="91" t="str">
        <f t="shared" si="31"/>
        <v/>
      </c>
    </row>
    <row r="476" spans="2:5">
      <c r="B476" s="90"/>
      <c r="D476" s="91" t="str">
        <f t="shared" si="30"/>
        <v/>
      </c>
      <c r="E476" s="91" t="str">
        <f t="shared" si="31"/>
        <v/>
      </c>
    </row>
    <row r="477" spans="2:5">
      <c r="B477" s="90"/>
      <c r="D477" s="91" t="str">
        <f t="shared" si="30"/>
        <v/>
      </c>
      <c r="E477" s="91" t="str">
        <f t="shared" si="31"/>
        <v/>
      </c>
    </row>
    <row r="478" spans="2:5">
      <c r="B478" s="90"/>
      <c r="D478" s="91" t="str">
        <f t="shared" si="30"/>
        <v/>
      </c>
      <c r="E478" s="91" t="str">
        <f t="shared" si="31"/>
        <v/>
      </c>
    </row>
    <row r="479" spans="2:5">
      <c r="B479" s="90"/>
      <c r="D479" s="91" t="str">
        <f t="shared" si="30"/>
        <v/>
      </c>
      <c r="E479" s="91" t="str">
        <f t="shared" si="31"/>
        <v/>
      </c>
    </row>
    <row r="480" spans="2:5">
      <c r="B480" s="90"/>
      <c r="D480" s="91" t="str">
        <f t="shared" si="30"/>
        <v/>
      </c>
      <c r="E480" s="91" t="str">
        <f t="shared" si="31"/>
        <v/>
      </c>
    </row>
    <row r="481" spans="2:5">
      <c r="B481" s="90"/>
      <c r="D481" s="91" t="str">
        <f t="shared" si="30"/>
        <v/>
      </c>
      <c r="E481" s="91" t="str">
        <f t="shared" si="31"/>
        <v/>
      </c>
    </row>
    <row r="482" spans="2:5">
      <c r="B482" s="90"/>
      <c r="D482" s="91" t="str">
        <f t="shared" si="30"/>
        <v/>
      </c>
      <c r="E482" s="91" t="str">
        <f t="shared" si="31"/>
        <v/>
      </c>
    </row>
    <row r="483" spans="2:5">
      <c r="B483" s="90"/>
      <c r="D483" s="91" t="str">
        <f t="shared" si="30"/>
        <v/>
      </c>
      <c r="E483" s="91" t="str">
        <f t="shared" si="31"/>
        <v/>
      </c>
    </row>
    <row r="484" spans="2:5">
      <c r="B484" s="90"/>
      <c r="D484" s="91" t="str">
        <f t="shared" si="30"/>
        <v/>
      </c>
      <c r="E484" s="91" t="str">
        <f t="shared" si="31"/>
        <v/>
      </c>
    </row>
    <row r="485" spans="2:5">
      <c r="B485" s="90"/>
      <c r="D485" s="91" t="str">
        <f t="shared" si="30"/>
        <v/>
      </c>
      <c r="E485" s="91" t="str">
        <f t="shared" si="31"/>
        <v/>
      </c>
    </row>
    <row r="486" spans="2:5">
      <c r="B486" s="90"/>
      <c r="D486" s="91" t="str">
        <f t="shared" si="30"/>
        <v/>
      </c>
      <c r="E486" s="91" t="str">
        <f t="shared" si="31"/>
        <v/>
      </c>
    </row>
    <row r="487" spans="2:5">
      <c r="B487" s="90"/>
      <c r="D487" s="91" t="str">
        <f t="shared" si="30"/>
        <v/>
      </c>
      <c r="E487" s="91" t="str">
        <f t="shared" si="31"/>
        <v/>
      </c>
    </row>
    <row r="488" spans="2:5">
      <c r="B488" s="90"/>
      <c r="D488" s="91" t="str">
        <f t="shared" si="30"/>
        <v/>
      </c>
      <c r="E488" s="91" t="str">
        <f t="shared" si="31"/>
        <v/>
      </c>
    </row>
    <row r="489" spans="2:5">
      <c r="B489" s="90"/>
      <c r="D489" s="91" t="str">
        <f t="shared" si="30"/>
        <v/>
      </c>
      <c r="E489" s="91" t="str">
        <f t="shared" si="31"/>
        <v/>
      </c>
    </row>
    <row r="490" spans="2:5">
      <c r="B490" s="90"/>
      <c r="D490" s="91" t="str">
        <f t="shared" si="30"/>
        <v/>
      </c>
      <c r="E490" s="91" t="str">
        <f t="shared" si="31"/>
        <v/>
      </c>
    </row>
    <row r="491" spans="2:5">
      <c r="B491" s="90"/>
      <c r="D491" s="91" t="str">
        <f t="shared" si="30"/>
        <v/>
      </c>
      <c r="E491" s="91" t="str">
        <f t="shared" si="31"/>
        <v/>
      </c>
    </row>
    <row r="492" spans="2:5">
      <c r="B492" s="90"/>
      <c r="D492" s="91" t="str">
        <f t="shared" si="30"/>
        <v/>
      </c>
      <c r="E492" s="91" t="str">
        <f t="shared" si="31"/>
        <v/>
      </c>
    </row>
    <row r="493" spans="2:5">
      <c r="B493" s="90"/>
      <c r="D493" s="91" t="str">
        <f t="shared" si="30"/>
        <v/>
      </c>
      <c r="E493" s="91" t="str">
        <f t="shared" si="31"/>
        <v/>
      </c>
    </row>
    <row r="494" spans="2:5">
      <c r="B494" s="90"/>
      <c r="D494" s="91" t="str">
        <f t="shared" si="30"/>
        <v/>
      </c>
      <c r="E494" s="91" t="str">
        <f t="shared" si="31"/>
        <v/>
      </c>
    </row>
    <row r="495" spans="2:5">
      <c r="B495" s="90"/>
      <c r="D495" s="91" t="str">
        <f t="shared" si="30"/>
        <v/>
      </c>
      <c r="E495" s="91" t="str">
        <f t="shared" si="31"/>
        <v/>
      </c>
    </row>
    <row r="496" spans="2:5">
      <c r="B496" s="90"/>
      <c r="D496" s="91" t="str">
        <f t="shared" si="30"/>
        <v/>
      </c>
      <c r="E496" s="91" t="str">
        <f t="shared" si="31"/>
        <v/>
      </c>
    </row>
    <row r="497" spans="2:5">
      <c r="B497" s="90"/>
      <c r="D497" s="91" t="str">
        <f t="shared" si="30"/>
        <v/>
      </c>
      <c r="E497" s="91" t="str">
        <f t="shared" si="31"/>
        <v/>
      </c>
    </row>
    <row r="498" spans="2:5">
      <c r="B498" s="90"/>
      <c r="D498" s="91" t="str">
        <f t="shared" si="30"/>
        <v/>
      </c>
      <c r="E498" s="91" t="str">
        <f t="shared" si="31"/>
        <v/>
      </c>
    </row>
    <row r="499" spans="2:5">
      <c r="B499" s="90"/>
      <c r="D499" s="91" t="str">
        <f t="shared" si="30"/>
        <v/>
      </c>
      <c r="E499" s="91" t="str">
        <f t="shared" si="31"/>
        <v/>
      </c>
    </row>
    <row r="500" spans="2:5">
      <c r="B500" s="90"/>
      <c r="D500" s="91" t="str">
        <f t="shared" si="30"/>
        <v/>
      </c>
      <c r="E500" s="91" t="str">
        <f t="shared" si="31"/>
        <v/>
      </c>
    </row>
    <row r="501" spans="2:5">
      <c r="B501" s="90"/>
      <c r="D501" s="91" t="str">
        <f t="shared" si="30"/>
        <v/>
      </c>
      <c r="E501" s="91" t="str">
        <f t="shared" si="31"/>
        <v/>
      </c>
    </row>
    <row r="502" spans="2:5">
      <c r="B502" s="90"/>
      <c r="D502" s="91" t="str">
        <f t="shared" si="30"/>
        <v/>
      </c>
      <c r="E502" s="91" t="str">
        <f t="shared" si="31"/>
        <v/>
      </c>
    </row>
    <row r="503" spans="2:5">
      <c r="B503" s="90"/>
      <c r="D503" s="91" t="str">
        <f t="shared" si="30"/>
        <v/>
      </c>
      <c r="E503" s="91" t="str">
        <f t="shared" si="31"/>
        <v/>
      </c>
    </row>
    <row r="504" spans="2:5">
      <c r="B504" s="90"/>
      <c r="D504" s="91" t="str">
        <f t="shared" si="30"/>
        <v/>
      </c>
      <c r="E504" s="91" t="str">
        <f t="shared" si="31"/>
        <v/>
      </c>
    </row>
    <row r="505" spans="2:5">
      <c r="B505" s="90"/>
      <c r="D505" s="91" t="str">
        <f t="shared" si="30"/>
        <v/>
      </c>
      <c r="E505" s="91" t="str">
        <f t="shared" si="31"/>
        <v/>
      </c>
    </row>
    <row r="506" spans="2:5">
      <c r="B506" s="90"/>
      <c r="D506" s="91" t="str">
        <f t="shared" si="30"/>
        <v/>
      </c>
      <c r="E506" s="91" t="str">
        <f t="shared" si="31"/>
        <v/>
      </c>
    </row>
    <row r="507" spans="2:5">
      <c r="B507" s="90"/>
      <c r="D507" s="91" t="str">
        <f t="shared" si="30"/>
        <v/>
      </c>
      <c r="E507" s="91" t="str">
        <f t="shared" si="31"/>
        <v/>
      </c>
    </row>
    <row r="508" spans="2:5">
      <c r="B508" s="90"/>
      <c r="D508" s="91" t="str">
        <f t="shared" si="30"/>
        <v/>
      </c>
      <c r="E508" s="91" t="str">
        <f t="shared" si="31"/>
        <v/>
      </c>
    </row>
    <row r="509" spans="2:5">
      <c r="B509" s="90"/>
      <c r="D509" s="91" t="str">
        <f t="shared" si="30"/>
        <v/>
      </c>
      <c r="E509" s="91" t="str">
        <f t="shared" si="31"/>
        <v/>
      </c>
    </row>
    <row r="510" spans="2:5">
      <c r="B510" s="90"/>
      <c r="D510" s="91" t="str">
        <f t="shared" si="30"/>
        <v/>
      </c>
      <c r="E510" s="91" t="str">
        <f t="shared" si="31"/>
        <v/>
      </c>
    </row>
    <row r="511" spans="2:5">
      <c r="B511" s="90"/>
      <c r="D511" s="91" t="str">
        <f t="shared" si="30"/>
        <v/>
      </c>
      <c r="E511" s="91" t="str">
        <f t="shared" si="31"/>
        <v/>
      </c>
    </row>
    <row r="512" spans="2:5">
      <c r="B512" s="90"/>
      <c r="D512" s="91" t="str">
        <f t="shared" si="30"/>
        <v/>
      </c>
      <c r="E512" s="91" t="str">
        <f t="shared" si="31"/>
        <v/>
      </c>
    </row>
    <row r="513" spans="2:5">
      <c r="B513" s="90"/>
      <c r="D513" s="91" t="str">
        <f t="shared" si="30"/>
        <v/>
      </c>
      <c r="E513" s="91" t="str">
        <f t="shared" si="31"/>
        <v/>
      </c>
    </row>
    <row r="514" spans="2:5">
      <c r="B514" s="90"/>
      <c r="D514" s="91" t="str">
        <f t="shared" si="30"/>
        <v/>
      </c>
      <c r="E514" s="91" t="str">
        <f t="shared" si="31"/>
        <v/>
      </c>
    </row>
    <row r="515" spans="2:5">
      <c r="B515" s="90"/>
      <c r="D515" s="91" t="str">
        <f t="shared" si="30"/>
        <v/>
      </c>
      <c r="E515" s="91" t="str">
        <f t="shared" si="31"/>
        <v/>
      </c>
    </row>
    <row r="516" spans="2:5">
      <c r="B516" s="90"/>
      <c r="D516" s="91" t="str">
        <f t="shared" si="30"/>
        <v/>
      </c>
      <c r="E516" s="91" t="str">
        <f t="shared" si="31"/>
        <v/>
      </c>
    </row>
    <row r="517" spans="2:5">
      <c r="B517" s="90"/>
      <c r="D517" s="91" t="str">
        <f t="shared" si="30"/>
        <v/>
      </c>
      <c r="E517" s="91" t="str">
        <f t="shared" si="31"/>
        <v/>
      </c>
    </row>
    <row r="518" spans="2:5">
      <c r="B518" s="90"/>
      <c r="D518" s="91" t="str">
        <f t="shared" si="30"/>
        <v/>
      </c>
      <c r="E518" s="91" t="str">
        <f t="shared" si="31"/>
        <v/>
      </c>
    </row>
    <row r="519" spans="2:5">
      <c r="B519" s="90"/>
      <c r="D519" s="91" t="str">
        <f t="shared" si="30"/>
        <v/>
      </c>
      <c r="E519" s="91" t="str">
        <f t="shared" si="31"/>
        <v/>
      </c>
    </row>
    <row r="520" spans="2:5">
      <c r="B520" s="90"/>
      <c r="D520" s="91" t="str">
        <f t="shared" si="30"/>
        <v/>
      </c>
      <c r="E520" s="91" t="str">
        <f t="shared" si="31"/>
        <v/>
      </c>
    </row>
    <row r="521" spans="2:5">
      <c r="B521" s="90"/>
      <c r="D521" s="91" t="str">
        <f t="shared" si="30"/>
        <v/>
      </c>
      <c r="E521" s="91" t="str">
        <f t="shared" si="31"/>
        <v/>
      </c>
    </row>
    <row r="522" spans="2:5">
      <c r="B522" s="90"/>
      <c r="D522" s="91" t="str">
        <f t="shared" si="30"/>
        <v/>
      </c>
      <c r="E522" s="91" t="str">
        <f t="shared" si="31"/>
        <v/>
      </c>
    </row>
    <row r="523" spans="2:5">
      <c r="B523" s="90"/>
      <c r="D523" s="91" t="str">
        <f t="shared" si="30"/>
        <v/>
      </c>
      <c r="E523" s="91" t="str">
        <f t="shared" si="31"/>
        <v/>
      </c>
    </row>
    <row r="524" spans="2:5">
      <c r="B524" s="90"/>
      <c r="D524" s="91" t="str">
        <f t="shared" si="30"/>
        <v/>
      </c>
      <c r="E524" s="91" t="str">
        <f t="shared" si="31"/>
        <v/>
      </c>
    </row>
    <row r="525" spans="2:5">
      <c r="B525" s="90"/>
      <c r="D525" s="91" t="str">
        <f t="shared" si="30"/>
        <v/>
      </c>
      <c r="E525" s="91" t="str">
        <f t="shared" si="31"/>
        <v/>
      </c>
    </row>
    <row r="526" spans="2:5">
      <c r="B526" s="90"/>
      <c r="D526" s="91" t="str">
        <f t="shared" si="30"/>
        <v/>
      </c>
      <c r="E526" s="91" t="str">
        <f t="shared" si="31"/>
        <v/>
      </c>
    </row>
    <row r="527" spans="2:5">
      <c r="B527" s="90"/>
      <c r="D527" s="91" t="str">
        <f t="shared" si="30"/>
        <v/>
      </c>
      <c r="E527" s="91" t="str">
        <f t="shared" si="31"/>
        <v/>
      </c>
    </row>
    <row r="528" spans="2:5">
      <c r="B528" s="90"/>
      <c r="D528" s="91" t="str">
        <f t="shared" si="30"/>
        <v/>
      </c>
      <c r="E528" s="91" t="str">
        <f t="shared" si="31"/>
        <v/>
      </c>
    </row>
    <row r="529" spans="2:5">
      <c r="B529" s="90"/>
      <c r="D529" s="91" t="str">
        <f t="shared" si="30"/>
        <v/>
      </c>
      <c r="E529" s="91" t="str">
        <f t="shared" si="31"/>
        <v/>
      </c>
    </row>
    <row r="530" spans="2:5">
      <c r="B530" s="90"/>
      <c r="D530" s="91" t="str">
        <f t="shared" si="30"/>
        <v/>
      </c>
      <c r="E530" s="91" t="str">
        <f t="shared" si="31"/>
        <v/>
      </c>
    </row>
    <row r="531" spans="2:5">
      <c r="B531" s="90"/>
      <c r="D531" s="91" t="str">
        <f t="shared" si="30"/>
        <v/>
      </c>
      <c r="E531" s="91" t="str">
        <f t="shared" si="31"/>
        <v/>
      </c>
    </row>
    <row r="532" spans="2:5">
      <c r="B532" s="90"/>
      <c r="D532" s="91" t="str">
        <f t="shared" si="30"/>
        <v/>
      </c>
      <c r="E532" s="91" t="str">
        <f t="shared" si="31"/>
        <v/>
      </c>
    </row>
    <row r="533" spans="2:5">
      <c r="B533" s="90"/>
      <c r="D533" s="91" t="str">
        <f t="shared" si="30"/>
        <v/>
      </c>
      <c r="E533" s="91" t="str">
        <f t="shared" si="31"/>
        <v/>
      </c>
    </row>
    <row r="534" spans="2:5">
      <c r="B534" s="90"/>
      <c r="D534" s="91" t="str">
        <f t="shared" ref="D534:D597" si="32">IFERROR(VLOOKUP($C534,competitors,7,FALSE),"")</f>
        <v/>
      </c>
      <c r="E534" s="91" t="str">
        <f t="shared" ref="E534:E597" si="33">IFERROR(VLOOKUP($C534,competitors,8,FALSE),"")</f>
        <v/>
      </c>
    </row>
    <row r="535" spans="2:5">
      <c r="B535" s="90"/>
      <c r="D535" s="91" t="str">
        <f t="shared" si="32"/>
        <v/>
      </c>
      <c r="E535" s="91" t="str">
        <f t="shared" si="33"/>
        <v/>
      </c>
    </row>
    <row r="536" spans="2:5">
      <c r="B536" s="90"/>
      <c r="D536" s="91" t="str">
        <f t="shared" si="32"/>
        <v/>
      </c>
      <c r="E536" s="91" t="str">
        <f t="shared" si="33"/>
        <v/>
      </c>
    </row>
    <row r="537" spans="2:5">
      <c r="B537" s="90"/>
      <c r="D537" s="91" t="str">
        <f t="shared" si="32"/>
        <v/>
      </c>
      <c r="E537" s="91" t="str">
        <f t="shared" si="33"/>
        <v/>
      </c>
    </row>
    <row r="538" spans="2:5">
      <c r="B538" s="90"/>
      <c r="D538" s="91" t="str">
        <f t="shared" si="32"/>
        <v/>
      </c>
      <c r="E538" s="91" t="str">
        <f t="shared" si="33"/>
        <v/>
      </c>
    </row>
    <row r="539" spans="2:5">
      <c r="B539" s="90"/>
      <c r="D539" s="91" t="str">
        <f t="shared" si="32"/>
        <v/>
      </c>
      <c r="E539" s="91" t="str">
        <f t="shared" si="33"/>
        <v/>
      </c>
    </row>
    <row r="540" spans="2:5">
      <c r="B540" s="90"/>
      <c r="D540" s="91" t="str">
        <f t="shared" si="32"/>
        <v/>
      </c>
      <c r="E540" s="91" t="str">
        <f t="shared" si="33"/>
        <v/>
      </c>
    </row>
    <row r="541" spans="2:5">
      <c r="B541" s="90"/>
      <c r="D541" s="91" t="str">
        <f t="shared" si="32"/>
        <v/>
      </c>
      <c r="E541" s="91" t="str">
        <f t="shared" si="33"/>
        <v/>
      </c>
    </row>
    <row r="542" spans="2:5">
      <c r="B542" s="90"/>
      <c r="D542" s="91" t="str">
        <f t="shared" si="32"/>
        <v/>
      </c>
      <c r="E542" s="91" t="str">
        <f t="shared" si="33"/>
        <v/>
      </c>
    </row>
    <row r="543" spans="2:5">
      <c r="B543" s="90"/>
      <c r="D543" s="91" t="str">
        <f t="shared" si="32"/>
        <v/>
      </c>
      <c r="E543" s="91" t="str">
        <f t="shared" si="33"/>
        <v/>
      </c>
    </row>
    <row r="544" spans="2:5">
      <c r="B544" s="90"/>
      <c r="D544" s="91" t="str">
        <f t="shared" si="32"/>
        <v/>
      </c>
      <c r="E544" s="91" t="str">
        <f t="shared" si="33"/>
        <v/>
      </c>
    </row>
    <row r="545" spans="2:5">
      <c r="B545" s="90"/>
      <c r="D545" s="91" t="str">
        <f t="shared" si="32"/>
        <v/>
      </c>
      <c r="E545" s="91" t="str">
        <f t="shared" si="33"/>
        <v/>
      </c>
    </row>
    <row r="546" spans="2:5">
      <c r="B546" s="90"/>
      <c r="D546" s="91" t="str">
        <f t="shared" si="32"/>
        <v/>
      </c>
      <c r="E546" s="91" t="str">
        <f t="shared" si="33"/>
        <v/>
      </c>
    </row>
    <row r="547" spans="2:5">
      <c r="B547" s="90"/>
      <c r="D547" s="91" t="str">
        <f t="shared" si="32"/>
        <v/>
      </c>
      <c r="E547" s="91" t="str">
        <f t="shared" si="33"/>
        <v/>
      </c>
    </row>
    <row r="548" spans="2:5">
      <c r="B548" s="90"/>
      <c r="D548" s="91" t="str">
        <f t="shared" si="32"/>
        <v/>
      </c>
      <c r="E548" s="91" t="str">
        <f t="shared" si="33"/>
        <v/>
      </c>
    </row>
    <row r="549" spans="2:5">
      <c r="B549" s="90"/>
      <c r="D549" s="91" t="str">
        <f t="shared" si="32"/>
        <v/>
      </c>
      <c r="E549" s="91" t="str">
        <f t="shared" si="33"/>
        <v/>
      </c>
    </row>
    <row r="550" spans="2:5">
      <c r="B550" s="90"/>
      <c r="D550" s="91" t="str">
        <f t="shared" si="32"/>
        <v/>
      </c>
      <c r="E550" s="91" t="str">
        <f t="shared" si="33"/>
        <v/>
      </c>
    </row>
    <row r="551" spans="2:5">
      <c r="B551" s="90"/>
      <c r="D551" s="91" t="str">
        <f t="shared" si="32"/>
        <v/>
      </c>
      <c r="E551" s="91" t="str">
        <f t="shared" si="33"/>
        <v/>
      </c>
    </row>
    <row r="552" spans="2:5">
      <c r="B552" s="90"/>
      <c r="D552" s="91" t="str">
        <f t="shared" si="32"/>
        <v/>
      </c>
      <c r="E552" s="91" t="str">
        <f t="shared" si="33"/>
        <v/>
      </c>
    </row>
    <row r="553" spans="2:5">
      <c r="B553" s="90"/>
      <c r="D553" s="91" t="str">
        <f t="shared" si="32"/>
        <v/>
      </c>
      <c r="E553" s="91" t="str">
        <f t="shared" si="33"/>
        <v/>
      </c>
    </row>
    <row r="554" spans="2:5">
      <c r="B554" s="90"/>
      <c r="D554" s="91" t="str">
        <f t="shared" si="32"/>
        <v/>
      </c>
      <c r="E554" s="91" t="str">
        <f t="shared" si="33"/>
        <v/>
      </c>
    </row>
    <row r="555" spans="2:5">
      <c r="B555" s="90"/>
      <c r="D555" s="91" t="str">
        <f t="shared" si="32"/>
        <v/>
      </c>
      <c r="E555" s="91" t="str">
        <f t="shared" si="33"/>
        <v/>
      </c>
    </row>
    <row r="556" spans="2:5">
      <c r="B556" s="90"/>
      <c r="D556" s="91" t="str">
        <f t="shared" si="32"/>
        <v/>
      </c>
      <c r="E556" s="91" t="str">
        <f t="shared" si="33"/>
        <v/>
      </c>
    </row>
    <row r="557" spans="2:5">
      <c r="B557" s="90"/>
      <c r="D557" s="91" t="str">
        <f t="shared" si="32"/>
        <v/>
      </c>
      <c r="E557" s="91" t="str">
        <f t="shared" si="33"/>
        <v/>
      </c>
    </row>
    <row r="558" spans="2:5">
      <c r="B558" s="90"/>
      <c r="D558" s="91" t="str">
        <f t="shared" si="32"/>
        <v/>
      </c>
      <c r="E558" s="91" t="str">
        <f t="shared" si="33"/>
        <v/>
      </c>
    </row>
    <row r="559" spans="2:5">
      <c r="B559" s="90"/>
      <c r="D559" s="91" t="str">
        <f t="shared" si="32"/>
        <v/>
      </c>
      <c r="E559" s="91" t="str">
        <f t="shared" si="33"/>
        <v/>
      </c>
    </row>
    <row r="560" spans="2:5">
      <c r="B560" s="90"/>
      <c r="D560" s="91" t="str">
        <f t="shared" si="32"/>
        <v/>
      </c>
      <c r="E560" s="91" t="str">
        <f t="shared" si="33"/>
        <v/>
      </c>
    </row>
    <row r="561" spans="2:5">
      <c r="B561" s="90"/>
      <c r="D561" s="91" t="str">
        <f t="shared" si="32"/>
        <v/>
      </c>
      <c r="E561" s="91" t="str">
        <f t="shared" si="33"/>
        <v/>
      </c>
    </row>
    <row r="562" spans="2:5">
      <c r="B562" s="90"/>
      <c r="D562" s="91" t="str">
        <f t="shared" si="32"/>
        <v/>
      </c>
      <c r="E562" s="91" t="str">
        <f t="shared" si="33"/>
        <v/>
      </c>
    </row>
    <row r="563" spans="2:5">
      <c r="B563" s="90"/>
      <c r="D563" s="91" t="str">
        <f t="shared" si="32"/>
        <v/>
      </c>
      <c r="E563" s="91" t="str">
        <f t="shared" si="33"/>
        <v/>
      </c>
    </row>
    <row r="564" spans="2:5">
      <c r="B564" s="90"/>
      <c r="D564" s="91" t="str">
        <f t="shared" si="32"/>
        <v/>
      </c>
      <c r="E564" s="91" t="str">
        <f t="shared" si="33"/>
        <v/>
      </c>
    </row>
    <row r="565" spans="2:5">
      <c r="B565" s="90"/>
      <c r="D565" s="91" t="str">
        <f t="shared" si="32"/>
        <v/>
      </c>
      <c r="E565" s="91" t="str">
        <f t="shared" si="33"/>
        <v/>
      </c>
    </row>
    <row r="566" spans="2:5">
      <c r="B566" s="90"/>
      <c r="D566" s="91" t="str">
        <f t="shared" si="32"/>
        <v/>
      </c>
      <c r="E566" s="91" t="str">
        <f t="shared" si="33"/>
        <v/>
      </c>
    </row>
    <row r="567" spans="2:5">
      <c r="B567" s="90"/>
      <c r="D567" s="91" t="str">
        <f t="shared" si="32"/>
        <v/>
      </c>
      <c r="E567" s="91" t="str">
        <f t="shared" si="33"/>
        <v/>
      </c>
    </row>
    <row r="568" spans="2:5">
      <c r="B568" s="90"/>
      <c r="D568" s="91" t="str">
        <f t="shared" si="32"/>
        <v/>
      </c>
      <c r="E568" s="91" t="str">
        <f t="shared" si="33"/>
        <v/>
      </c>
    </row>
    <row r="569" spans="2:5">
      <c r="B569" s="90"/>
      <c r="D569" s="91" t="str">
        <f t="shared" si="32"/>
        <v/>
      </c>
      <c r="E569" s="91" t="str">
        <f t="shared" si="33"/>
        <v/>
      </c>
    </row>
    <row r="570" spans="2:5">
      <c r="B570" s="90"/>
      <c r="D570" s="91" t="str">
        <f t="shared" si="32"/>
        <v/>
      </c>
      <c r="E570" s="91" t="str">
        <f t="shared" si="33"/>
        <v/>
      </c>
    </row>
    <row r="571" spans="2:5">
      <c r="B571" s="90"/>
      <c r="D571" s="91" t="str">
        <f t="shared" si="32"/>
        <v/>
      </c>
      <c r="E571" s="91" t="str">
        <f t="shared" si="33"/>
        <v/>
      </c>
    </row>
    <row r="572" spans="2:5">
      <c r="B572" s="90"/>
      <c r="D572" s="91" t="str">
        <f t="shared" si="32"/>
        <v/>
      </c>
      <c r="E572" s="91" t="str">
        <f t="shared" si="33"/>
        <v/>
      </c>
    </row>
    <row r="573" spans="2:5">
      <c r="B573" s="90"/>
      <c r="D573" s="91" t="str">
        <f t="shared" si="32"/>
        <v/>
      </c>
      <c r="E573" s="91" t="str">
        <f t="shared" si="33"/>
        <v/>
      </c>
    </row>
    <row r="574" spans="2:5">
      <c r="B574" s="90"/>
      <c r="D574" s="91" t="str">
        <f t="shared" si="32"/>
        <v/>
      </c>
      <c r="E574" s="91" t="str">
        <f t="shared" si="33"/>
        <v/>
      </c>
    </row>
    <row r="575" spans="2:5">
      <c r="B575" s="90"/>
      <c r="D575" s="91" t="str">
        <f t="shared" si="32"/>
        <v/>
      </c>
      <c r="E575" s="91" t="str">
        <f t="shared" si="33"/>
        <v/>
      </c>
    </row>
    <row r="576" spans="2:5">
      <c r="B576" s="90"/>
      <c r="D576" s="91" t="str">
        <f t="shared" si="32"/>
        <v/>
      </c>
      <c r="E576" s="91" t="str">
        <f t="shared" si="33"/>
        <v/>
      </c>
    </row>
    <row r="577" spans="2:5">
      <c r="B577" s="90"/>
      <c r="D577" s="91" t="str">
        <f t="shared" si="32"/>
        <v/>
      </c>
      <c r="E577" s="91" t="str">
        <f t="shared" si="33"/>
        <v/>
      </c>
    </row>
    <row r="578" spans="2:5">
      <c r="B578" s="90"/>
      <c r="D578" s="91" t="str">
        <f t="shared" si="32"/>
        <v/>
      </c>
      <c r="E578" s="91" t="str">
        <f t="shared" si="33"/>
        <v/>
      </c>
    </row>
    <row r="579" spans="2:5">
      <c r="B579" s="90"/>
      <c r="D579" s="91" t="str">
        <f t="shared" si="32"/>
        <v/>
      </c>
      <c r="E579" s="91" t="str">
        <f t="shared" si="33"/>
        <v/>
      </c>
    </row>
    <row r="580" spans="2:5">
      <c r="B580" s="90"/>
      <c r="D580" s="91" t="str">
        <f t="shared" si="32"/>
        <v/>
      </c>
      <c r="E580" s="91" t="str">
        <f t="shared" si="33"/>
        <v/>
      </c>
    </row>
    <row r="581" spans="2:5">
      <c r="B581" s="90"/>
      <c r="D581" s="91" t="str">
        <f t="shared" si="32"/>
        <v/>
      </c>
      <c r="E581" s="91" t="str">
        <f t="shared" si="33"/>
        <v/>
      </c>
    </row>
    <row r="582" spans="2:5">
      <c r="B582" s="90"/>
      <c r="D582" s="91" t="str">
        <f t="shared" si="32"/>
        <v/>
      </c>
      <c r="E582" s="91" t="str">
        <f t="shared" si="33"/>
        <v/>
      </c>
    </row>
    <row r="583" spans="2:5">
      <c r="B583" s="90"/>
      <c r="D583" s="91" t="str">
        <f t="shared" si="32"/>
        <v/>
      </c>
      <c r="E583" s="91" t="str">
        <f t="shared" si="33"/>
        <v/>
      </c>
    </row>
    <row r="584" spans="2:5">
      <c r="B584" s="90"/>
      <c r="D584" s="91" t="str">
        <f t="shared" si="32"/>
        <v/>
      </c>
      <c r="E584" s="91" t="str">
        <f t="shared" si="33"/>
        <v/>
      </c>
    </row>
    <row r="585" spans="2:5">
      <c r="B585" s="90"/>
      <c r="D585" s="91" t="str">
        <f t="shared" si="32"/>
        <v/>
      </c>
      <c r="E585" s="91" t="str">
        <f t="shared" si="33"/>
        <v/>
      </c>
    </row>
    <row r="586" spans="2:5">
      <c r="B586" s="90"/>
      <c r="D586" s="91" t="str">
        <f t="shared" si="32"/>
        <v/>
      </c>
      <c r="E586" s="91" t="str">
        <f t="shared" si="33"/>
        <v/>
      </c>
    </row>
    <row r="587" spans="2:5">
      <c r="B587" s="90"/>
      <c r="D587" s="91" t="str">
        <f t="shared" si="32"/>
        <v/>
      </c>
      <c r="E587" s="91" t="str">
        <f t="shared" si="33"/>
        <v/>
      </c>
    </row>
    <row r="588" spans="2:5">
      <c r="B588" s="90"/>
      <c r="D588" s="91" t="str">
        <f t="shared" si="32"/>
        <v/>
      </c>
      <c r="E588" s="91" t="str">
        <f t="shared" si="33"/>
        <v/>
      </c>
    </row>
    <row r="589" spans="2:5">
      <c r="B589" s="90"/>
      <c r="D589" s="91" t="str">
        <f t="shared" si="32"/>
        <v/>
      </c>
      <c r="E589" s="91" t="str">
        <f t="shared" si="33"/>
        <v/>
      </c>
    </row>
    <row r="590" spans="2:5">
      <c r="B590" s="90"/>
      <c r="D590" s="91" t="str">
        <f t="shared" si="32"/>
        <v/>
      </c>
      <c r="E590" s="91" t="str">
        <f t="shared" si="33"/>
        <v/>
      </c>
    </row>
    <row r="591" spans="2:5">
      <c r="B591" s="90"/>
      <c r="D591" s="91" t="str">
        <f t="shared" si="32"/>
        <v/>
      </c>
      <c r="E591" s="91" t="str">
        <f t="shared" si="33"/>
        <v/>
      </c>
    </row>
    <row r="592" spans="2:5">
      <c r="B592" s="90"/>
      <c r="D592" s="91" t="str">
        <f t="shared" si="32"/>
        <v/>
      </c>
      <c r="E592" s="91" t="str">
        <f t="shared" si="33"/>
        <v/>
      </c>
    </row>
    <row r="593" spans="2:5">
      <c r="B593" s="90"/>
      <c r="D593" s="91" t="str">
        <f t="shared" si="32"/>
        <v/>
      </c>
      <c r="E593" s="91" t="str">
        <f t="shared" si="33"/>
        <v/>
      </c>
    </row>
    <row r="594" spans="2:5">
      <c r="B594" s="90"/>
      <c r="D594" s="91" t="str">
        <f t="shared" si="32"/>
        <v/>
      </c>
      <c r="E594" s="91" t="str">
        <f t="shared" si="33"/>
        <v/>
      </c>
    </row>
    <row r="595" spans="2:5">
      <c r="B595" s="90"/>
      <c r="D595" s="91" t="str">
        <f t="shared" si="32"/>
        <v/>
      </c>
      <c r="E595" s="91" t="str">
        <f t="shared" si="33"/>
        <v/>
      </c>
    </row>
    <row r="596" spans="2:5">
      <c r="B596" s="90"/>
      <c r="D596" s="91" t="str">
        <f t="shared" si="32"/>
        <v/>
      </c>
      <c r="E596" s="91" t="str">
        <f t="shared" si="33"/>
        <v/>
      </c>
    </row>
    <row r="597" spans="2:5">
      <c r="B597" s="90"/>
      <c r="D597" s="91" t="str">
        <f t="shared" si="32"/>
        <v/>
      </c>
      <c r="E597" s="91" t="str">
        <f t="shared" si="33"/>
        <v/>
      </c>
    </row>
    <row r="598" spans="2:5">
      <c r="B598" s="90"/>
      <c r="D598" s="91" t="str">
        <f t="shared" ref="D598:D661" si="34">IFERROR(VLOOKUP($C598,competitors,7,FALSE),"")</f>
        <v/>
      </c>
      <c r="E598" s="91" t="str">
        <f t="shared" ref="E598:E661" si="35">IFERROR(VLOOKUP($C598,competitors,8,FALSE),"")</f>
        <v/>
      </c>
    </row>
    <row r="599" spans="2:5">
      <c r="B599" s="90"/>
      <c r="D599" s="91" t="str">
        <f t="shared" si="34"/>
        <v/>
      </c>
      <c r="E599" s="91" t="str">
        <f t="shared" si="35"/>
        <v/>
      </c>
    </row>
    <row r="600" spans="2:5">
      <c r="B600" s="90"/>
      <c r="D600" s="91" t="str">
        <f t="shared" si="34"/>
        <v/>
      </c>
      <c r="E600" s="91" t="str">
        <f t="shared" si="35"/>
        <v/>
      </c>
    </row>
    <row r="601" spans="2:5">
      <c r="B601" s="90"/>
      <c r="D601" s="91" t="str">
        <f t="shared" si="34"/>
        <v/>
      </c>
      <c r="E601" s="91" t="str">
        <f t="shared" si="35"/>
        <v/>
      </c>
    </row>
    <row r="602" spans="2:5">
      <c r="B602" s="90"/>
      <c r="D602" s="91" t="str">
        <f t="shared" si="34"/>
        <v/>
      </c>
      <c r="E602" s="91" t="str">
        <f t="shared" si="35"/>
        <v/>
      </c>
    </row>
    <row r="603" spans="2:5">
      <c r="B603" s="90"/>
      <c r="D603" s="91" t="str">
        <f t="shared" si="34"/>
        <v/>
      </c>
      <c r="E603" s="91" t="str">
        <f t="shared" si="35"/>
        <v/>
      </c>
    </row>
    <row r="604" spans="2:5">
      <c r="B604" s="90"/>
      <c r="D604" s="91" t="str">
        <f t="shared" si="34"/>
        <v/>
      </c>
      <c r="E604" s="91" t="str">
        <f t="shared" si="35"/>
        <v/>
      </c>
    </row>
    <row r="605" spans="2:5">
      <c r="B605" s="90"/>
      <c r="D605" s="91" t="str">
        <f t="shared" si="34"/>
        <v/>
      </c>
      <c r="E605" s="91" t="str">
        <f t="shared" si="35"/>
        <v/>
      </c>
    </row>
    <row r="606" spans="2:5">
      <c r="B606" s="90"/>
      <c r="D606" s="91" t="str">
        <f t="shared" si="34"/>
        <v/>
      </c>
      <c r="E606" s="91" t="str">
        <f t="shared" si="35"/>
        <v/>
      </c>
    </row>
    <row r="607" spans="2:5">
      <c r="B607" s="90"/>
      <c r="D607" s="91" t="str">
        <f t="shared" si="34"/>
        <v/>
      </c>
      <c r="E607" s="91" t="str">
        <f t="shared" si="35"/>
        <v/>
      </c>
    </row>
    <row r="608" spans="2:5">
      <c r="B608" s="90"/>
      <c r="D608" s="91" t="str">
        <f t="shared" si="34"/>
        <v/>
      </c>
      <c r="E608" s="91" t="str">
        <f t="shared" si="35"/>
        <v/>
      </c>
    </row>
    <row r="609" spans="2:5">
      <c r="B609" s="90"/>
      <c r="D609" s="91" t="str">
        <f t="shared" si="34"/>
        <v/>
      </c>
      <c r="E609" s="91" t="str">
        <f t="shared" si="35"/>
        <v/>
      </c>
    </row>
    <row r="610" spans="2:5">
      <c r="B610" s="90"/>
      <c r="D610" s="91" t="str">
        <f t="shared" si="34"/>
        <v/>
      </c>
      <c r="E610" s="91" t="str">
        <f t="shared" si="35"/>
        <v/>
      </c>
    </row>
    <row r="611" spans="2:5">
      <c r="B611" s="90"/>
      <c r="D611" s="91" t="str">
        <f t="shared" si="34"/>
        <v/>
      </c>
      <c r="E611" s="91" t="str">
        <f t="shared" si="35"/>
        <v/>
      </c>
    </row>
    <row r="612" spans="2:5">
      <c r="B612" s="90"/>
      <c r="D612" s="91" t="str">
        <f t="shared" si="34"/>
        <v/>
      </c>
      <c r="E612" s="91" t="str">
        <f t="shared" si="35"/>
        <v/>
      </c>
    </row>
    <row r="613" spans="2:5">
      <c r="B613" s="90"/>
      <c r="D613" s="91" t="str">
        <f t="shared" si="34"/>
        <v/>
      </c>
      <c r="E613" s="91" t="str">
        <f t="shared" si="35"/>
        <v/>
      </c>
    </row>
    <row r="614" spans="2:5">
      <c r="B614" s="90"/>
      <c r="D614" s="91" t="str">
        <f t="shared" si="34"/>
        <v/>
      </c>
      <c r="E614" s="91" t="str">
        <f t="shared" si="35"/>
        <v/>
      </c>
    </row>
    <row r="615" spans="2:5">
      <c r="B615" s="90"/>
      <c r="D615" s="91" t="str">
        <f t="shared" si="34"/>
        <v/>
      </c>
      <c r="E615" s="91" t="str">
        <f t="shared" si="35"/>
        <v/>
      </c>
    </row>
    <row r="616" spans="2:5">
      <c r="B616" s="90"/>
      <c r="D616" s="91" t="str">
        <f t="shared" si="34"/>
        <v/>
      </c>
      <c r="E616" s="91" t="str">
        <f t="shared" si="35"/>
        <v/>
      </c>
    </row>
    <row r="617" spans="2:5">
      <c r="B617" s="90"/>
      <c r="D617" s="91" t="str">
        <f t="shared" si="34"/>
        <v/>
      </c>
      <c r="E617" s="91" t="str">
        <f t="shared" si="35"/>
        <v/>
      </c>
    </row>
    <row r="618" spans="2:5">
      <c r="B618" s="90"/>
      <c r="D618" s="91" t="str">
        <f t="shared" si="34"/>
        <v/>
      </c>
      <c r="E618" s="91" t="str">
        <f t="shared" si="35"/>
        <v/>
      </c>
    </row>
    <row r="619" spans="2:5">
      <c r="B619" s="90"/>
      <c r="D619" s="91" t="str">
        <f t="shared" si="34"/>
        <v/>
      </c>
      <c r="E619" s="91" t="str">
        <f t="shared" si="35"/>
        <v/>
      </c>
    </row>
    <row r="620" spans="2:5">
      <c r="B620" s="90"/>
      <c r="D620" s="91" t="str">
        <f t="shared" si="34"/>
        <v/>
      </c>
      <c r="E620" s="91" t="str">
        <f t="shared" si="35"/>
        <v/>
      </c>
    </row>
    <row r="621" spans="2:5">
      <c r="B621" s="90"/>
      <c r="D621" s="91" t="str">
        <f t="shared" si="34"/>
        <v/>
      </c>
      <c r="E621" s="91" t="str">
        <f t="shared" si="35"/>
        <v/>
      </c>
    </row>
    <row r="622" spans="2:5">
      <c r="B622" s="90"/>
      <c r="D622" s="91" t="str">
        <f t="shared" si="34"/>
        <v/>
      </c>
      <c r="E622" s="91" t="str">
        <f t="shared" si="35"/>
        <v/>
      </c>
    </row>
    <row r="623" spans="2:5">
      <c r="B623" s="90"/>
      <c r="D623" s="91" t="str">
        <f t="shared" si="34"/>
        <v/>
      </c>
      <c r="E623" s="91" t="str">
        <f t="shared" si="35"/>
        <v/>
      </c>
    </row>
    <row r="624" spans="2:5">
      <c r="B624" s="90"/>
      <c r="D624" s="91" t="str">
        <f t="shared" si="34"/>
        <v/>
      </c>
      <c r="E624" s="91" t="str">
        <f t="shared" si="35"/>
        <v/>
      </c>
    </row>
    <row r="625" spans="2:5">
      <c r="B625" s="90"/>
      <c r="D625" s="91" t="str">
        <f t="shared" si="34"/>
        <v/>
      </c>
      <c r="E625" s="91" t="str">
        <f t="shared" si="35"/>
        <v/>
      </c>
    </row>
    <row r="626" spans="2:5">
      <c r="B626" s="90"/>
      <c r="D626" s="91" t="str">
        <f t="shared" si="34"/>
        <v/>
      </c>
      <c r="E626" s="91" t="str">
        <f t="shared" si="35"/>
        <v/>
      </c>
    </row>
    <row r="627" spans="2:5">
      <c r="B627" s="90"/>
      <c r="D627" s="91" t="str">
        <f t="shared" si="34"/>
        <v/>
      </c>
      <c r="E627" s="91" t="str">
        <f t="shared" si="35"/>
        <v/>
      </c>
    </row>
    <row r="628" spans="2:5">
      <c r="B628" s="90"/>
      <c r="D628" s="91" t="str">
        <f t="shared" si="34"/>
        <v/>
      </c>
      <c r="E628" s="91" t="str">
        <f t="shared" si="35"/>
        <v/>
      </c>
    </row>
    <row r="629" spans="2:5">
      <c r="B629" s="90"/>
      <c r="D629" s="91" t="str">
        <f t="shared" si="34"/>
        <v/>
      </c>
      <c r="E629" s="91" t="str">
        <f t="shared" si="35"/>
        <v/>
      </c>
    </row>
    <row r="630" spans="2:5">
      <c r="B630" s="90"/>
      <c r="D630" s="91" t="str">
        <f t="shared" si="34"/>
        <v/>
      </c>
      <c r="E630" s="91" t="str">
        <f t="shared" si="35"/>
        <v/>
      </c>
    </row>
    <row r="631" spans="2:5">
      <c r="B631" s="90"/>
      <c r="D631" s="91" t="str">
        <f t="shared" si="34"/>
        <v/>
      </c>
      <c r="E631" s="91" t="str">
        <f t="shared" si="35"/>
        <v/>
      </c>
    </row>
    <row r="632" spans="2:5">
      <c r="B632" s="90"/>
      <c r="D632" s="91" t="str">
        <f t="shared" si="34"/>
        <v/>
      </c>
      <c r="E632" s="91" t="str">
        <f t="shared" si="35"/>
        <v/>
      </c>
    </row>
    <row r="633" spans="2:5">
      <c r="B633" s="90"/>
      <c r="D633" s="91" t="str">
        <f t="shared" si="34"/>
        <v/>
      </c>
      <c r="E633" s="91" t="str">
        <f t="shared" si="35"/>
        <v/>
      </c>
    </row>
    <row r="634" spans="2:5">
      <c r="B634" s="90"/>
      <c r="D634" s="91" t="str">
        <f t="shared" si="34"/>
        <v/>
      </c>
      <c r="E634" s="91" t="str">
        <f t="shared" si="35"/>
        <v/>
      </c>
    </row>
    <row r="635" spans="2:5">
      <c r="B635" s="90"/>
      <c r="D635" s="91" t="str">
        <f t="shared" si="34"/>
        <v/>
      </c>
      <c r="E635" s="91" t="str">
        <f t="shared" si="35"/>
        <v/>
      </c>
    </row>
    <row r="636" spans="2:5">
      <c r="B636" s="90"/>
      <c r="D636" s="91" t="str">
        <f t="shared" si="34"/>
        <v/>
      </c>
      <c r="E636" s="91" t="str">
        <f t="shared" si="35"/>
        <v/>
      </c>
    </row>
    <row r="637" spans="2:5">
      <c r="B637" s="90"/>
      <c r="D637" s="91" t="str">
        <f t="shared" si="34"/>
        <v/>
      </c>
      <c r="E637" s="91" t="str">
        <f t="shared" si="35"/>
        <v/>
      </c>
    </row>
    <row r="638" spans="2:5">
      <c r="B638" s="90"/>
      <c r="D638" s="91" t="str">
        <f t="shared" si="34"/>
        <v/>
      </c>
      <c r="E638" s="91" t="str">
        <f t="shared" si="35"/>
        <v/>
      </c>
    </row>
    <row r="639" spans="2:5">
      <c r="B639" s="90"/>
      <c r="D639" s="91" t="str">
        <f t="shared" si="34"/>
        <v/>
      </c>
      <c r="E639" s="91" t="str">
        <f t="shared" si="35"/>
        <v/>
      </c>
    </row>
    <row r="640" spans="2:5">
      <c r="B640" s="90"/>
      <c r="D640" s="91" t="str">
        <f t="shared" si="34"/>
        <v/>
      </c>
      <c r="E640" s="91" t="str">
        <f t="shared" si="35"/>
        <v/>
      </c>
    </row>
    <row r="641" spans="2:5">
      <c r="B641" s="90"/>
      <c r="D641" s="91" t="str">
        <f t="shared" si="34"/>
        <v/>
      </c>
      <c r="E641" s="91" t="str">
        <f t="shared" si="35"/>
        <v/>
      </c>
    </row>
    <row r="642" spans="2:5">
      <c r="B642" s="90"/>
      <c r="D642" s="91" t="str">
        <f t="shared" si="34"/>
        <v/>
      </c>
      <c r="E642" s="91" t="str">
        <f t="shared" si="35"/>
        <v/>
      </c>
    </row>
    <row r="643" spans="2:5">
      <c r="B643" s="90"/>
      <c r="D643" s="91" t="str">
        <f t="shared" si="34"/>
        <v/>
      </c>
      <c r="E643" s="91" t="str">
        <f t="shared" si="35"/>
        <v/>
      </c>
    </row>
    <row r="644" spans="2:5">
      <c r="B644" s="90"/>
      <c r="D644" s="91" t="str">
        <f t="shared" si="34"/>
        <v/>
      </c>
      <c r="E644" s="91" t="str">
        <f t="shared" si="35"/>
        <v/>
      </c>
    </row>
    <row r="645" spans="2:5">
      <c r="B645" s="90"/>
      <c r="D645" s="91" t="str">
        <f t="shared" si="34"/>
        <v/>
      </c>
      <c r="E645" s="91" t="str">
        <f t="shared" si="35"/>
        <v/>
      </c>
    </row>
    <row r="646" spans="2:5">
      <c r="B646" s="90"/>
      <c r="D646" s="91" t="str">
        <f t="shared" si="34"/>
        <v/>
      </c>
      <c r="E646" s="91" t="str">
        <f t="shared" si="35"/>
        <v/>
      </c>
    </row>
    <row r="647" spans="2:5">
      <c r="B647" s="90"/>
      <c r="D647" s="91" t="str">
        <f t="shared" si="34"/>
        <v/>
      </c>
      <c r="E647" s="91" t="str">
        <f t="shared" si="35"/>
        <v/>
      </c>
    </row>
    <row r="648" spans="2:5">
      <c r="B648" s="90"/>
      <c r="D648" s="91" t="str">
        <f t="shared" si="34"/>
        <v/>
      </c>
      <c r="E648" s="91" t="str">
        <f t="shared" si="35"/>
        <v/>
      </c>
    </row>
    <row r="649" spans="2:5">
      <c r="B649" s="90"/>
      <c r="D649" s="91" t="str">
        <f t="shared" si="34"/>
        <v/>
      </c>
      <c r="E649" s="91" t="str">
        <f t="shared" si="35"/>
        <v/>
      </c>
    </row>
    <row r="650" spans="2:5">
      <c r="B650" s="90"/>
      <c r="D650" s="91" t="str">
        <f t="shared" si="34"/>
        <v/>
      </c>
      <c r="E650" s="91" t="str">
        <f t="shared" si="35"/>
        <v/>
      </c>
    </row>
    <row r="651" spans="2:5">
      <c r="B651" s="90"/>
      <c r="D651" s="91" t="str">
        <f t="shared" si="34"/>
        <v/>
      </c>
      <c r="E651" s="91" t="str">
        <f t="shared" si="35"/>
        <v/>
      </c>
    </row>
    <row r="652" spans="2:5">
      <c r="B652" s="90"/>
      <c r="D652" s="91" t="str">
        <f t="shared" si="34"/>
        <v/>
      </c>
      <c r="E652" s="91" t="str">
        <f t="shared" si="35"/>
        <v/>
      </c>
    </row>
    <row r="653" spans="2:5">
      <c r="B653" s="90"/>
      <c r="D653" s="91" t="str">
        <f t="shared" si="34"/>
        <v/>
      </c>
      <c r="E653" s="91" t="str">
        <f t="shared" si="35"/>
        <v/>
      </c>
    </row>
    <row r="654" spans="2:5">
      <c r="B654" s="90"/>
      <c r="D654" s="91" t="str">
        <f t="shared" si="34"/>
        <v/>
      </c>
      <c r="E654" s="91" t="str">
        <f t="shared" si="35"/>
        <v/>
      </c>
    </row>
    <row r="655" spans="2:5">
      <c r="B655" s="90"/>
      <c r="D655" s="91" t="str">
        <f t="shared" si="34"/>
        <v/>
      </c>
      <c r="E655" s="91" t="str">
        <f t="shared" si="35"/>
        <v/>
      </c>
    </row>
    <row r="656" spans="2:5">
      <c r="B656" s="90"/>
      <c r="D656" s="91" t="str">
        <f t="shared" si="34"/>
        <v/>
      </c>
      <c r="E656" s="91" t="str">
        <f t="shared" si="35"/>
        <v/>
      </c>
    </row>
    <row r="657" spans="2:5">
      <c r="B657" s="90"/>
      <c r="D657" s="91" t="str">
        <f t="shared" si="34"/>
        <v/>
      </c>
      <c r="E657" s="91" t="str">
        <f t="shared" si="35"/>
        <v/>
      </c>
    </row>
    <row r="658" spans="2:5">
      <c r="B658" s="90"/>
      <c r="D658" s="91" t="str">
        <f t="shared" si="34"/>
        <v/>
      </c>
      <c r="E658" s="91" t="str">
        <f t="shared" si="35"/>
        <v/>
      </c>
    </row>
    <row r="659" spans="2:5">
      <c r="B659" s="90"/>
      <c r="D659" s="91" t="str">
        <f t="shared" si="34"/>
        <v/>
      </c>
      <c r="E659" s="91" t="str">
        <f t="shared" si="35"/>
        <v/>
      </c>
    </row>
    <row r="660" spans="2:5">
      <c r="B660" s="90"/>
      <c r="D660" s="91" t="str">
        <f t="shared" si="34"/>
        <v/>
      </c>
      <c r="E660" s="91" t="str">
        <f t="shared" si="35"/>
        <v/>
      </c>
    </row>
    <row r="661" spans="2:5">
      <c r="B661" s="90"/>
      <c r="D661" s="91" t="str">
        <f t="shared" si="34"/>
        <v/>
      </c>
      <c r="E661" s="91" t="str">
        <f t="shared" si="35"/>
        <v/>
      </c>
    </row>
    <row r="662" spans="2:5">
      <c r="B662" s="90"/>
      <c r="D662" s="91" t="str">
        <f t="shared" ref="D662:D725" si="36">IFERROR(VLOOKUP($C662,competitors,7,FALSE),"")</f>
        <v/>
      </c>
      <c r="E662" s="91" t="str">
        <f t="shared" ref="E662:E725" si="37">IFERROR(VLOOKUP($C662,competitors,8,FALSE),"")</f>
        <v/>
      </c>
    </row>
    <row r="663" spans="2:5">
      <c r="B663" s="90"/>
      <c r="D663" s="91" t="str">
        <f t="shared" si="36"/>
        <v/>
      </c>
      <c r="E663" s="91" t="str">
        <f t="shared" si="37"/>
        <v/>
      </c>
    </row>
    <row r="664" spans="2:5">
      <c r="B664" s="90"/>
      <c r="D664" s="91" t="str">
        <f t="shared" si="36"/>
        <v/>
      </c>
      <c r="E664" s="91" t="str">
        <f t="shared" si="37"/>
        <v/>
      </c>
    </row>
    <row r="665" spans="2:5">
      <c r="B665" s="90"/>
      <c r="D665" s="91" t="str">
        <f t="shared" si="36"/>
        <v/>
      </c>
      <c r="E665" s="91" t="str">
        <f t="shared" si="37"/>
        <v/>
      </c>
    </row>
    <row r="666" spans="2:5">
      <c r="B666" s="90"/>
      <c r="D666" s="91" t="str">
        <f t="shared" si="36"/>
        <v/>
      </c>
      <c r="E666" s="91" t="str">
        <f t="shared" si="37"/>
        <v/>
      </c>
    </row>
    <row r="667" spans="2:5">
      <c r="B667" s="90"/>
      <c r="D667" s="91" t="str">
        <f t="shared" si="36"/>
        <v/>
      </c>
      <c r="E667" s="91" t="str">
        <f t="shared" si="37"/>
        <v/>
      </c>
    </row>
    <row r="668" spans="2:5">
      <c r="B668" s="90"/>
      <c r="D668" s="91" t="str">
        <f t="shared" si="36"/>
        <v/>
      </c>
      <c r="E668" s="91" t="str">
        <f t="shared" si="37"/>
        <v/>
      </c>
    </row>
    <row r="669" spans="2:5">
      <c r="B669" s="90"/>
      <c r="D669" s="91" t="str">
        <f t="shared" si="36"/>
        <v/>
      </c>
      <c r="E669" s="91" t="str">
        <f t="shared" si="37"/>
        <v/>
      </c>
    </row>
    <row r="670" spans="2:5">
      <c r="B670" s="90"/>
      <c r="D670" s="91" t="str">
        <f t="shared" si="36"/>
        <v/>
      </c>
      <c r="E670" s="91" t="str">
        <f t="shared" si="37"/>
        <v/>
      </c>
    </row>
    <row r="671" spans="2:5">
      <c r="B671" s="90"/>
      <c r="D671" s="91" t="str">
        <f t="shared" si="36"/>
        <v/>
      </c>
      <c r="E671" s="91" t="str">
        <f t="shared" si="37"/>
        <v/>
      </c>
    </row>
    <row r="672" spans="2:5">
      <c r="B672" s="90"/>
      <c r="D672" s="91" t="str">
        <f t="shared" si="36"/>
        <v/>
      </c>
      <c r="E672" s="91" t="str">
        <f t="shared" si="37"/>
        <v/>
      </c>
    </row>
    <row r="673" spans="2:5">
      <c r="B673" s="90"/>
      <c r="D673" s="91" t="str">
        <f t="shared" si="36"/>
        <v/>
      </c>
      <c r="E673" s="91" t="str">
        <f t="shared" si="37"/>
        <v/>
      </c>
    </row>
    <row r="674" spans="2:5">
      <c r="B674" s="90"/>
      <c r="D674" s="91" t="str">
        <f t="shared" si="36"/>
        <v/>
      </c>
      <c r="E674" s="91" t="str">
        <f t="shared" si="37"/>
        <v/>
      </c>
    </row>
    <row r="675" spans="2:5">
      <c r="B675" s="90"/>
      <c r="D675" s="91" t="str">
        <f t="shared" si="36"/>
        <v/>
      </c>
      <c r="E675" s="91" t="str">
        <f t="shared" si="37"/>
        <v/>
      </c>
    </row>
    <row r="676" spans="2:5">
      <c r="B676" s="90"/>
      <c r="D676" s="91" t="str">
        <f t="shared" si="36"/>
        <v/>
      </c>
      <c r="E676" s="91" t="str">
        <f t="shared" si="37"/>
        <v/>
      </c>
    </row>
    <row r="677" spans="2:5">
      <c r="B677" s="90"/>
      <c r="D677" s="91" t="str">
        <f t="shared" si="36"/>
        <v/>
      </c>
      <c r="E677" s="91" t="str">
        <f t="shared" si="37"/>
        <v/>
      </c>
    </row>
    <row r="678" spans="2:5">
      <c r="B678" s="90"/>
      <c r="D678" s="91" t="str">
        <f t="shared" si="36"/>
        <v/>
      </c>
      <c r="E678" s="91" t="str">
        <f t="shared" si="37"/>
        <v/>
      </c>
    </row>
    <row r="679" spans="2:5">
      <c r="B679" s="90"/>
      <c r="D679" s="91" t="str">
        <f t="shared" si="36"/>
        <v/>
      </c>
      <c r="E679" s="91" t="str">
        <f t="shared" si="37"/>
        <v/>
      </c>
    </row>
    <row r="680" spans="2:5">
      <c r="B680" s="90"/>
      <c r="D680" s="91" t="str">
        <f t="shared" si="36"/>
        <v/>
      </c>
      <c r="E680" s="91" t="str">
        <f t="shared" si="37"/>
        <v/>
      </c>
    </row>
    <row r="681" spans="2:5">
      <c r="B681" s="90"/>
      <c r="D681" s="91" t="str">
        <f t="shared" si="36"/>
        <v/>
      </c>
      <c r="E681" s="91" t="str">
        <f t="shared" si="37"/>
        <v/>
      </c>
    </row>
    <row r="682" spans="2:5">
      <c r="B682" s="90"/>
      <c r="D682" s="91" t="str">
        <f t="shared" si="36"/>
        <v/>
      </c>
      <c r="E682" s="91" t="str">
        <f t="shared" si="37"/>
        <v/>
      </c>
    </row>
    <row r="683" spans="2:5">
      <c r="B683" s="90"/>
      <c r="D683" s="91" t="str">
        <f t="shared" si="36"/>
        <v/>
      </c>
      <c r="E683" s="91" t="str">
        <f t="shared" si="37"/>
        <v/>
      </c>
    </row>
    <row r="684" spans="2:5">
      <c r="B684" s="90"/>
      <c r="D684" s="91" t="str">
        <f t="shared" si="36"/>
        <v/>
      </c>
      <c r="E684" s="91" t="str">
        <f t="shared" si="37"/>
        <v/>
      </c>
    </row>
    <row r="685" spans="2:5">
      <c r="B685" s="90"/>
      <c r="D685" s="91" t="str">
        <f t="shared" si="36"/>
        <v/>
      </c>
      <c r="E685" s="91" t="str">
        <f t="shared" si="37"/>
        <v/>
      </c>
    </row>
    <row r="686" spans="2:5">
      <c r="B686" s="90"/>
      <c r="D686" s="91" t="str">
        <f t="shared" si="36"/>
        <v/>
      </c>
      <c r="E686" s="91" t="str">
        <f t="shared" si="37"/>
        <v/>
      </c>
    </row>
    <row r="687" spans="2:5">
      <c r="B687" s="90"/>
      <c r="D687" s="91" t="str">
        <f t="shared" si="36"/>
        <v/>
      </c>
      <c r="E687" s="91" t="str">
        <f t="shared" si="37"/>
        <v/>
      </c>
    </row>
    <row r="688" spans="2:5">
      <c r="B688" s="90"/>
      <c r="D688" s="91" t="str">
        <f t="shared" si="36"/>
        <v/>
      </c>
      <c r="E688" s="91" t="str">
        <f t="shared" si="37"/>
        <v/>
      </c>
    </row>
    <row r="689" spans="2:5">
      <c r="B689" s="90"/>
      <c r="D689" s="91" t="str">
        <f t="shared" si="36"/>
        <v/>
      </c>
      <c r="E689" s="91" t="str">
        <f t="shared" si="37"/>
        <v/>
      </c>
    </row>
    <row r="690" spans="2:5">
      <c r="B690" s="90"/>
      <c r="D690" s="91" t="str">
        <f t="shared" si="36"/>
        <v/>
      </c>
      <c r="E690" s="91" t="str">
        <f t="shared" si="37"/>
        <v/>
      </c>
    </row>
    <row r="691" spans="2:5">
      <c r="B691" s="90"/>
      <c r="D691" s="91" t="str">
        <f t="shared" si="36"/>
        <v/>
      </c>
      <c r="E691" s="91" t="str">
        <f t="shared" si="37"/>
        <v/>
      </c>
    </row>
    <row r="692" spans="2:5">
      <c r="B692" s="90"/>
      <c r="D692" s="91" t="str">
        <f t="shared" si="36"/>
        <v/>
      </c>
      <c r="E692" s="91" t="str">
        <f t="shared" si="37"/>
        <v/>
      </c>
    </row>
    <row r="693" spans="2:5">
      <c r="B693" s="90"/>
      <c r="D693" s="91" t="str">
        <f t="shared" si="36"/>
        <v/>
      </c>
      <c r="E693" s="91" t="str">
        <f t="shared" si="37"/>
        <v/>
      </c>
    </row>
    <row r="694" spans="2:5">
      <c r="B694" s="90"/>
      <c r="D694" s="91" t="str">
        <f t="shared" si="36"/>
        <v/>
      </c>
      <c r="E694" s="91" t="str">
        <f t="shared" si="37"/>
        <v/>
      </c>
    </row>
    <row r="695" spans="2:5">
      <c r="B695" s="90"/>
      <c r="D695" s="91" t="str">
        <f t="shared" si="36"/>
        <v/>
      </c>
      <c r="E695" s="91" t="str">
        <f t="shared" si="37"/>
        <v/>
      </c>
    </row>
    <row r="696" spans="2:5">
      <c r="B696" s="90"/>
      <c r="D696" s="91" t="str">
        <f t="shared" si="36"/>
        <v/>
      </c>
      <c r="E696" s="91" t="str">
        <f t="shared" si="37"/>
        <v/>
      </c>
    </row>
    <row r="697" spans="2:5">
      <c r="B697" s="90"/>
      <c r="D697" s="91" t="str">
        <f t="shared" si="36"/>
        <v/>
      </c>
      <c r="E697" s="91" t="str">
        <f t="shared" si="37"/>
        <v/>
      </c>
    </row>
    <row r="698" spans="2:5">
      <c r="B698" s="90"/>
      <c r="D698" s="91" t="str">
        <f t="shared" si="36"/>
        <v/>
      </c>
      <c r="E698" s="91" t="str">
        <f t="shared" si="37"/>
        <v/>
      </c>
    </row>
    <row r="699" spans="2:5">
      <c r="B699" s="90"/>
      <c r="D699" s="91" t="str">
        <f t="shared" si="36"/>
        <v/>
      </c>
      <c r="E699" s="91" t="str">
        <f t="shared" si="37"/>
        <v/>
      </c>
    </row>
    <row r="700" spans="2:5">
      <c r="B700" s="90"/>
      <c r="D700" s="91" t="str">
        <f t="shared" si="36"/>
        <v/>
      </c>
      <c r="E700" s="91" t="str">
        <f t="shared" si="37"/>
        <v/>
      </c>
    </row>
    <row r="701" spans="2:5">
      <c r="B701" s="90"/>
      <c r="D701" s="91" t="str">
        <f t="shared" si="36"/>
        <v/>
      </c>
      <c r="E701" s="91" t="str">
        <f t="shared" si="37"/>
        <v/>
      </c>
    </row>
    <row r="702" spans="2:5">
      <c r="B702" s="90"/>
      <c r="D702" s="91" t="str">
        <f t="shared" si="36"/>
        <v/>
      </c>
      <c r="E702" s="91" t="str">
        <f t="shared" si="37"/>
        <v/>
      </c>
    </row>
    <row r="703" spans="2:5">
      <c r="B703" s="90"/>
      <c r="D703" s="91" t="str">
        <f t="shared" si="36"/>
        <v/>
      </c>
      <c r="E703" s="91" t="str">
        <f t="shared" si="37"/>
        <v/>
      </c>
    </row>
    <row r="704" spans="2:5">
      <c r="B704" s="90"/>
      <c r="D704" s="91" t="str">
        <f t="shared" si="36"/>
        <v/>
      </c>
      <c r="E704" s="91" t="str">
        <f t="shared" si="37"/>
        <v/>
      </c>
    </row>
    <row r="705" spans="2:5">
      <c r="B705" s="90"/>
      <c r="D705" s="91" t="str">
        <f t="shared" si="36"/>
        <v/>
      </c>
      <c r="E705" s="91" t="str">
        <f t="shared" si="37"/>
        <v/>
      </c>
    </row>
    <row r="706" spans="2:5">
      <c r="B706" s="90"/>
      <c r="D706" s="91" t="str">
        <f t="shared" si="36"/>
        <v/>
      </c>
      <c r="E706" s="91" t="str">
        <f t="shared" si="37"/>
        <v/>
      </c>
    </row>
    <row r="707" spans="2:5">
      <c r="B707" s="90"/>
      <c r="D707" s="91" t="str">
        <f t="shared" si="36"/>
        <v/>
      </c>
      <c r="E707" s="91" t="str">
        <f t="shared" si="37"/>
        <v/>
      </c>
    </row>
    <row r="708" spans="2:5">
      <c r="B708" s="90"/>
      <c r="D708" s="91" t="str">
        <f t="shared" si="36"/>
        <v/>
      </c>
      <c r="E708" s="91" t="str">
        <f t="shared" si="37"/>
        <v/>
      </c>
    </row>
    <row r="709" spans="2:5">
      <c r="B709" s="90"/>
      <c r="D709" s="91" t="str">
        <f t="shared" si="36"/>
        <v/>
      </c>
      <c r="E709" s="91" t="str">
        <f t="shared" si="37"/>
        <v/>
      </c>
    </row>
    <row r="710" spans="2:5">
      <c r="B710" s="90"/>
      <c r="D710" s="91" t="str">
        <f t="shared" si="36"/>
        <v/>
      </c>
      <c r="E710" s="91" t="str">
        <f t="shared" si="37"/>
        <v/>
      </c>
    </row>
    <row r="711" spans="2:5">
      <c r="B711" s="90"/>
      <c r="D711" s="91" t="str">
        <f t="shared" si="36"/>
        <v/>
      </c>
      <c r="E711" s="91" t="str">
        <f t="shared" si="37"/>
        <v/>
      </c>
    </row>
    <row r="712" spans="2:5">
      <c r="B712" s="90"/>
      <c r="D712" s="91" t="str">
        <f t="shared" si="36"/>
        <v/>
      </c>
      <c r="E712" s="91" t="str">
        <f t="shared" si="37"/>
        <v/>
      </c>
    </row>
    <row r="713" spans="2:5">
      <c r="B713" s="90"/>
      <c r="D713" s="91" t="str">
        <f t="shared" si="36"/>
        <v/>
      </c>
      <c r="E713" s="91" t="str">
        <f t="shared" si="37"/>
        <v/>
      </c>
    </row>
    <row r="714" spans="2:5">
      <c r="B714" s="90"/>
      <c r="D714" s="91" t="str">
        <f t="shared" si="36"/>
        <v/>
      </c>
      <c r="E714" s="91" t="str">
        <f t="shared" si="37"/>
        <v/>
      </c>
    </row>
    <row r="715" spans="2:5">
      <c r="B715" s="90"/>
      <c r="D715" s="91" t="str">
        <f t="shared" si="36"/>
        <v/>
      </c>
      <c r="E715" s="91" t="str">
        <f t="shared" si="37"/>
        <v/>
      </c>
    </row>
    <row r="716" spans="2:5">
      <c r="B716" s="90"/>
      <c r="D716" s="91" t="str">
        <f t="shared" si="36"/>
        <v/>
      </c>
      <c r="E716" s="91" t="str">
        <f t="shared" si="37"/>
        <v/>
      </c>
    </row>
    <row r="717" spans="2:5">
      <c r="B717" s="90"/>
      <c r="D717" s="91" t="str">
        <f t="shared" si="36"/>
        <v/>
      </c>
      <c r="E717" s="91" t="str">
        <f t="shared" si="37"/>
        <v/>
      </c>
    </row>
    <row r="718" spans="2:5">
      <c r="B718" s="90"/>
      <c r="D718" s="91" t="str">
        <f t="shared" si="36"/>
        <v/>
      </c>
      <c r="E718" s="91" t="str">
        <f t="shared" si="37"/>
        <v/>
      </c>
    </row>
    <row r="719" spans="2:5">
      <c r="B719" s="90"/>
      <c r="D719" s="91" t="str">
        <f t="shared" si="36"/>
        <v/>
      </c>
      <c r="E719" s="91" t="str">
        <f t="shared" si="37"/>
        <v/>
      </c>
    </row>
    <row r="720" spans="2:5">
      <c r="B720" s="90"/>
      <c r="D720" s="91" t="str">
        <f t="shared" si="36"/>
        <v/>
      </c>
      <c r="E720" s="91" t="str">
        <f t="shared" si="37"/>
        <v/>
      </c>
    </row>
    <row r="721" spans="2:5">
      <c r="B721" s="90"/>
      <c r="D721" s="91" t="str">
        <f t="shared" si="36"/>
        <v/>
      </c>
      <c r="E721" s="91" t="str">
        <f t="shared" si="37"/>
        <v/>
      </c>
    </row>
    <row r="722" spans="2:5">
      <c r="B722" s="90"/>
      <c r="D722" s="91" t="str">
        <f t="shared" si="36"/>
        <v/>
      </c>
      <c r="E722" s="91" t="str">
        <f t="shared" si="37"/>
        <v/>
      </c>
    </row>
    <row r="723" spans="2:5">
      <c r="B723" s="90"/>
      <c r="D723" s="91" t="str">
        <f t="shared" si="36"/>
        <v/>
      </c>
      <c r="E723" s="91" t="str">
        <f t="shared" si="37"/>
        <v/>
      </c>
    </row>
    <row r="724" spans="2:5">
      <c r="B724" s="90"/>
      <c r="D724" s="91" t="str">
        <f t="shared" si="36"/>
        <v/>
      </c>
      <c r="E724" s="91" t="str">
        <f t="shared" si="37"/>
        <v/>
      </c>
    </row>
    <row r="725" spans="2:5">
      <c r="B725" s="90"/>
      <c r="D725" s="91" t="str">
        <f t="shared" si="36"/>
        <v/>
      </c>
      <c r="E725" s="91" t="str">
        <f t="shared" si="37"/>
        <v/>
      </c>
    </row>
    <row r="726" spans="2:5">
      <c r="B726" s="90"/>
      <c r="D726" s="91" t="str">
        <f t="shared" ref="D726:D789" si="38">IFERROR(VLOOKUP($C726,competitors,7,FALSE),"")</f>
        <v/>
      </c>
      <c r="E726" s="91" t="str">
        <f t="shared" ref="E726:E789" si="39">IFERROR(VLOOKUP($C726,competitors,8,FALSE),"")</f>
        <v/>
      </c>
    </row>
    <row r="727" spans="2:5">
      <c r="B727" s="90"/>
      <c r="D727" s="91" t="str">
        <f t="shared" si="38"/>
        <v/>
      </c>
      <c r="E727" s="91" t="str">
        <f t="shared" si="39"/>
        <v/>
      </c>
    </row>
    <row r="728" spans="2:5">
      <c r="B728" s="90"/>
      <c r="D728" s="91" t="str">
        <f t="shared" si="38"/>
        <v/>
      </c>
      <c r="E728" s="91" t="str">
        <f t="shared" si="39"/>
        <v/>
      </c>
    </row>
    <row r="729" spans="2:5">
      <c r="B729" s="90"/>
      <c r="D729" s="91" t="str">
        <f t="shared" si="38"/>
        <v/>
      </c>
      <c r="E729" s="91" t="str">
        <f t="shared" si="39"/>
        <v/>
      </c>
    </row>
    <row r="730" spans="2:5">
      <c r="B730" s="90"/>
      <c r="D730" s="91" t="str">
        <f t="shared" si="38"/>
        <v/>
      </c>
      <c r="E730" s="91" t="str">
        <f t="shared" si="39"/>
        <v/>
      </c>
    </row>
    <row r="731" spans="2:5">
      <c r="B731" s="90"/>
      <c r="D731" s="91" t="str">
        <f t="shared" si="38"/>
        <v/>
      </c>
      <c r="E731" s="91" t="str">
        <f t="shared" si="39"/>
        <v/>
      </c>
    </row>
    <row r="732" spans="2:5">
      <c r="B732" s="90"/>
      <c r="D732" s="91" t="str">
        <f t="shared" si="38"/>
        <v/>
      </c>
      <c r="E732" s="91" t="str">
        <f t="shared" si="39"/>
        <v/>
      </c>
    </row>
    <row r="733" spans="2:5">
      <c r="B733" s="90"/>
      <c r="D733" s="91" t="str">
        <f t="shared" si="38"/>
        <v/>
      </c>
      <c r="E733" s="91" t="str">
        <f t="shared" si="39"/>
        <v/>
      </c>
    </row>
    <row r="734" spans="2:5">
      <c r="B734" s="90"/>
      <c r="D734" s="91" t="str">
        <f t="shared" si="38"/>
        <v/>
      </c>
      <c r="E734" s="91" t="str">
        <f t="shared" si="39"/>
        <v/>
      </c>
    </row>
    <row r="735" spans="2:5">
      <c r="B735" s="90"/>
      <c r="D735" s="91" t="str">
        <f t="shared" si="38"/>
        <v/>
      </c>
      <c r="E735" s="91" t="str">
        <f t="shared" si="39"/>
        <v/>
      </c>
    </row>
    <row r="736" spans="2:5">
      <c r="B736" s="90"/>
      <c r="D736" s="91" t="str">
        <f t="shared" si="38"/>
        <v/>
      </c>
      <c r="E736" s="91" t="str">
        <f t="shared" si="39"/>
        <v/>
      </c>
    </row>
    <row r="737" spans="2:5">
      <c r="B737" s="90"/>
      <c r="D737" s="91" t="str">
        <f t="shared" si="38"/>
        <v/>
      </c>
      <c r="E737" s="91" t="str">
        <f t="shared" si="39"/>
        <v/>
      </c>
    </row>
    <row r="738" spans="2:5">
      <c r="B738" s="90"/>
      <c r="D738" s="91" t="str">
        <f t="shared" si="38"/>
        <v/>
      </c>
      <c r="E738" s="91" t="str">
        <f t="shared" si="39"/>
        <v/>
      </c>
    </row>
    <row r="739" spans="2:5">
      <c r="B739" s="90"/>
      <c r="D739" s="91" t="str">
        <f t="shared" si="38"/>
        <v/>
      </c>
      <c r="E739" s="91" t="str">
        <f t="shared" si="39"/>
        <v/>
      </c>
    </row>
    <row r="740" spans="2:5">
      <c r="B740" s="90"/>
      <c r="D740" s="91" t="str">
        <f t="shared" si="38"/>
        <v/>
      </c>
      <c r="E740" s="91" t="str">
        <f t="shared" si="39"/>
        <v/>
      </c>
    </row>
    <row r="741" spans="2:5">
      <c r="B741" s="90"/>
      <c r="D741" s="91" t="str">
        <f t="shared" si="38"/>
        <v/>
      </c>
      <c r="E741" s="91" t="str">
        <f t="shared" si="39"/>
        <v/>
      </c>
    </row>
    <row r="742" spans="2:5">
      <c r="B742" s="90"/>
      <c r="D742" s="91" t="str">
        <f t="shared" si="38"/>
        <v/>
      </c>
      <c r="E742" s="91" t="str">
        <f t="shared" si="39"/>
        <v/>
      </c>
    </row>
    <row r="743" spans="2:5">
      <c r="B743" s="90"/>
      <c r="D743" s="91" t="str">
        <f t="shared" si="38"/>
        <v/>
      </c>
      <c r="E743" s="91" t="str">
        <f t="shared" si="39"/>
        <v/>
      </c>
    </row>
    <row r="744" spans="2:5">
      <c r="B744" s="90"/>
      <c r="D744" s="91" t="str">
        <f t="shared" si="38"/>
        <v/>
      </c>
      <c r="E744" s="91" t="str">
        <f t="shared" si="39"/>
        <v/>
      </c>
    </row>
    <row r="745" spans="2:5">
      <c r="B745" s="90"/>
      <c r="D745" s="91" t="str">
        <f t="shared" si="38"/>
        <v/>
      </c>
      <c r="E745" s="91" t="str">
        <f t="shared" si="39"/>
        <v/>
      </c>
    </row>
    <row r="746" spans="2:5">
      <c r="B746" s="90"/>
      <c r="D746" s="91" t="str">
        <f t="shared" si="38"/>
        <v/>
      </c>
      <c r="E746" s="91" t="str">
        <f t="shared" si="39"/>
        <v/>
      </c>
    </row>
    <row r="747" spans="2:5">
      <c r="B747" s="90"/>
      <c r="D747" s="91" t="str">
        <f t="shared" si="38"/>
        <v/>
      </c>
      <c r="E747" s="91" t="str">
        <f t="shared" si="39"/>
        <v/>
      </c>
    </row>
    <row r="748" spans="2:5">
      <c r="B748" s="90"/>
      <c r="D748" s="91" t="str">
        <f t="shared" si="38"/>
        <v/>
      </c>
      <c r="E748" s="91" t="str">
        <f t="shared" si="39"/>
        <v/>
      </c>
    </row>
    <row r="749" spans="2:5">
      <c r="B749" s="90"/>
      <c r="D749" s="91" t="str">
        <f t="shared" si="38"/>
        <v/>
      </c>
      <c r="E749" s="91" t="str">
        <f t="shared" si="39"/>
        <v/>
      </c>
    </row>
    <row r="750" spans="2:5">
      <c r="B750" s="90"/>
      <c r="D750" s="91" t="str">
        <f t="shared" si="38"/>
        <v/>
      </c>
      <c r="E750" s="91" t="str">
        <f t="shared" si="39"/>
        <v/>
      </c>
    </row>
    <row r="751" spans="2:5">
      <c r="B751" s="90"/>
      <c r="D751" s="91" t="str">
        <f t="shared" si="38"/>
        <v/>
      </c>
      <c r="E751" s="91" t="str">
        <f t="shared" si="39"/>
        <v/>
      </c>
    </row>
    <row r="752" spans="2:5">
      <c r="B752" s="90"/>
      <c r="D752" s="91" t="str">
        <f t="shared" si="38"/>
        <v/>
      </c>
      <c r="E752" s="91" t="str">
        <f t="shared" si="39"/>
        <v/>
      </c>
    </row>
    <row r="753" spans="2:5">
      <c r="B753" s="90"/>
      <c r="D753" s="91" t="str">
        <f t="shared" si="38"/>
        <v/>
      </c>
      <c r="E753" s="91" t="str">
        <f t="shared" si="39"/>
        <v/>
      </c>
    </row>
    <row r="754" spans="2:5">
      <c r="B754" s="90"/>
      <c r="D754" s="91" t="str">
        <f t="shared" si="38"/>
        <v/>
      </c>
      <c r="E754" s="91" t="str">
        <f t="shared" si="39"/>
        <v/>
      </c>
    </row>
    <row r="755" spans="2:5">
      <c r="B755" s="90"/>
      <c r="D755" s="91" t="str">
        <f t="shared" si="38"/>
        <v/>
      </c>
      <c r="E755" s="91" t="str">
        <f t="shared" si="39"/>
        <v/>
      </c>
    </row>
    <row r="756" spans="2:5">
      <c r="B756" s="90"/>
      <c r="D756" s="91" t="str">
        <f t="shared" si="38"/>
        <v/>
      </c>
      <c r="E756" s="91" t="str">
        <f t="shared" si="39"/>
        <v/>
      </c>
    </row>
    <row r="757" spans="2:5">
      <c r="B757" s="90"/>
      <c r="D757" s="91" t="str">
        <f t="shared" si="38"/>
        <v/>
      </c>
      <c r="E757" s="91" t="str">
        <f t="shared" si="39"/>
        <v/>
      </c>
    </row>
    <row r="758" spans="2:5">
      <c r="B758" s="90"/>
      <c r="D758" s="91" t="str">
        <f t="shared" si="38"/>
        <v/>
      </c>
      <c r="E758" s="91" t="str">
        <f t="shared" si="39"/>
        <v/>
      </c>
    </row>
    <row r="759" spans="2:5">
      <c r="B759" s="90"/>
      <c r="D759" s="91" t="str">
        <f t="shared" si="38"/>
        <v/>
      </c>
      <c r="E759" s="91" t="str">
        <f t="shared" si="39"/>
        <v/>
      </c>
    </row>
    <row r="760" spans="2:5">
      <c r="B760" s="90"/>
      <c r="D760" s="91" t="str">
        <f t="shared" si="38"/>
        <v/>
      </c>
      <c r="E760" s="91" t="str">
        <f t="shared" si="39"/>
        <v/>
      </c>
    </row>
    <row r="761" spans="2:5">
      <c r="B761" s="90"/>
      <c r="D761" s="91" t="str">
        <f t="shared" si="38"/>
        <v/>
      </c>
      <c r="E761" s="91" t="str">
        <f t="shared" si="39"/>
        <v/>
      </c>
    </row>
    <row r="762" spans="2:5">
      <c r="B762" s="90"/>
      <c r="D762" s="91" t="str">
        <f t="shared" si="38"/>
        <v/>
      </c>
      <c r="E762" s="91" t="str">
        <f t="shared" si="39"/>
        <v/>
      </c>
    </row>
    <row r="763" spans="2:5">
      <c r="B763" s="90"/>
      <c r="D763" s="91" t="str">
        <f t="shared" si="38"/>
        <v/>
      </c>
      <c r="E763" s="91" t="str">
        <f t="shared" si="39"/>
        <v/>
      </c>
    </row>
    <row r="764" spans="2:5">
      <c r="B764" s="90"/>
      <c r="D764" s="91" t="str">
        <f t="shared" si="38"/>
        <v/>
      </c>
      <c r="E764" s="91" t="str">
        <f t="shared" si="39"/>
        <v/>
      </c>
    </row>
    <row r="765" spans="2:5">
      <c r="B765" s="90"/>
      <c r="D765" s="91" t="str">
        <f t="shared" si="38"/>
        <v/>
      </c>
      <c r="E765" s="91" t="str">
        <f t="shared" si="39"/>
        <v/>
      </c>
    </row>
    <row r="766" spans="2:5">
      <c r="B766" s="90"/>
      <c r="D766" s="91" t="str">
        <f t="shared" si="38"/>
        <v/>
      </c>
      <c r="E766" s="91" t="str">
        <f t="shared" si="39"/>
        <v/>
      </c>
    </row>
    <row r="767" spans="2:5">
      <c r="B767" s="90"/>
      <c r="D767" s="91" t="str">
        <f t="shared" si="38"/>
        <v/>
      </c>
      <c r="E767" s="91" t="str">
        <f t="shared" si="39"/>
        <v/>
      </c>
    </row>
    <row r="768" spans="2:5">
      <c r="B768" s="90"/>
      <c r="D768" s="91" t="str">
        <f t="shared" si="38"/>
        <v/>
      </c>
      <c r="E768" s="91" t="str">
        <f t="shared" si="39"/>
        <v/>
      </c>
    </row>
    <row r="769" spans="2:5">
      <c r="B769" s="90"/>
      <c r="D769" s="91" t="str">
        <f t="shared" si="38"/>
        <v/>
      </c>
      <c r="E769" s="91" t="str">
        <f t="shared" si="39"/>
        <v/>
      </c>
    </row>
    <row r="770" spans="2:5">
      <c r="B770" s="90"/>
      <c r="D770" s="91" t="str">
        <f t="shared" si="38"/>
        <v/>
      </c>
      <c r="E770" s="91" t="str">
        <f t="shared" si="39"/>
        <v/>
      </c>
    </row>
    <row r="771" spans="2:5">
      <c r="B771" s="90"/>
      <c r="D771" s="91" t="str">
        <f t="shared" si="38"/>
        <v/>
      </c>
      <c r="E771" s="91" t="str">
        <f t="shared" si="39"/>
        <v/>
      </c>
    </row>
    <row r="772" spans="2:5">
      <c r="B772" s="90"/>
      <c r="D772" s="91" t="str">
        <f t="shared" si="38"/>
        <v/>
      </c>
      <c r="E772" s="91" t="str">
        <f t="shared" si="39"/>
        <v/>
      </c>
    </row>
    <row r="773" spans="2:5">
      <c r="B773" s="90"/>
      <c r="D773" s="91" t="str">
        <f t="shared" si="38"/>
        <v/>
      </c>
      <c r="E773" s="91" t="str">
        <f t="shared" si="39"/>
        <v/>
      </c>
    </row>
    <row r="774" spans="2:5">
      <c r="B774" s="90"/>
      <c r="D774" s="91" t="str">
        <f t="shared" si="38"/>
        <v/>
      </c>
      <c r="E774" s="91" t="str">
        <f t="shared" si="39"/>
        <v/>
      </c>
    </row>
    <row r="775" spans="2:5">
      <c r="B775" s="90"/>
      <c r="D775" s="91" t="str">
        <f t="shared" si="38"/>
        <v/>
      </c>
      <c r="E775" s="91" t="str">
        <f t="shared" si="39"/>
        <v/>
      </c>
    </row>
    <row r="776" spans="2:5">
      <c r="B776" s="90"/>
      <c r="D776" s="91" t="str">
        <f t="shared" si="38"/>
        <v/>
      </c>
      <c r="E776" s="91" t="str">
        <f t="shared" si="39"/>
        <v/>
      </c>
    </row>
    <row r="777" spans="2:5">
      <c r="B777" s="90"/>
      <c r="D777" s="91" t="str">
        <f t="shared" si="38"/>
        <v/>
      </c>
      <c r="E777" s="91" t="str">
        <f t="shared" si="39"/>
        <v/>
      </c>
    </row>
    <row r="778" spans="2:5">
      <c r="B778" s="90"/>
      <c r="D778" s="91" t="str">
        <f t="shared" si="38"/>
        <v/>
      </c>
      <c r="E778" s="91" t="str">
        <f t="shared" si="39"/>
        <v/>
      </c>
    </row>
    <row r="779" spans="2:5">
      <c r="B779" s="90"/>
      <c r="D779" s="91" t="str">
        <f t="shared" si="38"/>
        <v/>
      </c>
      <c r="E779" s="91" t="str">
        <f t="shared" si="39"/>
        <v/>
      </c>
    </row>
    <row r="780" spans="2:5">
      <c r="B780" s="90"/>
      <c r="D780" s="91" t="str">
        <f t="shared" si="38"/>
        <v/>
      </c>
      <c r="E780" s="91" t="str">
        <f t="shared" si="39"/>
        <v/>
      </c>
    </row>
    <row r="781" spans="2:5">
      <c r="B781" s="90"/>
      <c r="D781" s="91" t="str">
        <f t="shared" si="38"/>
        <v/>
      </c>
      <c r="E781" s="91" t="str">
        <f t="shared" si="39"/>
        <v/>
      </c>
    </row>
    <row r="782" spans="2:5">
      <c r="B782" s="90"/>
      <c r="D782" s="91" t="str">
        <f t="shared" si="38"/>
        <v/>
      </c>
      <c r="E782" s="91" t="str">
        <f t="shared" si="39"/>
        <v/>
      </c>
    </row>
    <row r="783" spans="2:5">
      <c r="B783" s="90"/>
      <c r="D783" s="91" t="str">
        <f t="shared" si="38"/>
        <v/>
      </c>
      <c r="E783" s="91" t="str">
        <f t="shared" si="39"/>
        <v/>
      </c>
    </row>
    <row r="784" spans="2:5">
      <c r="B784" s="90"/>
      <c r="D784" s="91" t="str">
        <f t="shared" si="38"/>
        <v/>
      </c>
      <c r="E784" s="91" t="str">
        <f t="shared" si="39"/>
        <v/>
      </c>
    </row>
    <row r="785" spans="2:5">
      <c r="B785" s="90"/>
      <c r="D785" s="91" t="str">
        <f t="shared" si="38"/>
        <v/>
      </c>
      <c r="E785" s="91" t="str">
        <f t="shared" si="39"/>
        <v/>
      </c>
    </row>
    <row r="786" spans="2:5">
      <c r="B786" s="90"/>
      <c r="D786" s="91" t="str">
        <f t="shared" si="38"/>
        <v/>
      </c>
      <c r="E786" s="91" t="str">
        <f t="shared" si="39"/>
        <v/>
      </c>
    </row>
    <row r="787" spans="2:5">
      <c r="B787" s="90"/>
      <c r="D787" s="91" t="str">
        <f t="shared" si="38"/>
        <v/>
      </c>
      <c r="E787" s="91" t="str">
        <f t="shared" si="39"/>
        <v/>
      </c>
    </row>
    <row r="788" spans="2:5">
      <c r="B788" s="90"/>
      <c r="D788" s="91" t="str">
        <f t="shared" si="38"/>
        <v/>
      </c>
      <c r="E788" s="91" t="str">
        <f t="shared" si="39"/>
        <v/>
      </c>
    </row>
    <row r="789" spans="2:5">
      <c r="B789" s="90"/>
      <c r="D789" s="91" t="str">
        <f t="shared" si="38"/>
        <v/>
      </c>
      <c r="E789" s="91" t="str">
        <f t="shared" si="39"/>
        <v/>
      </c>
    </row>
    <row r="790" spans="2:5">
      <c r="B790" s="90"/>
      <c r="D790" s="91" t="str">
        <f t="shared" ref="D790:D853" si="40">IFERROR(VLOOKUP($C790,competitors,7,FALSE),"")</f>
        <v/>
      </c>
      <c r="E790" s="91" t="str">
        <f t="shared" ref="E790:E853" si="41">IFERROR(VLOOKUP($C790,competitors,8,FALSE),"")</f>
        <v/>
      </c>
    </row>
    <row r="791" spans="2:5">
      <c r="B791" s="90"/>
      <c r="D791" s="91" t="str">
        <f t="shared" si="40"/>
        <v/>
      </c>
      <c r="E791" s="91" t="str">
        <f t="shared" si="41"/>
        <v/>
      </c>
    </row>
    <row r="792" spans="2:5">
      <c r="B792" s="90"/>
      <c r="D792" s="91" t="str">
        <f t="shared" si="40"/>
        <v/>
      </c>
      <c r="E792" s="91" t="str">
        <f t="shared" si="41"/>
        <v/>
      </c>
    </row>
    <row r="793" spans="2:5">
      <c r="B793" s="90"/>
      <c r="D793" s="91" t="str">
        <f t="shared" si="40"/>
        <v/>
      </c>
      <c r="E793" s="91" t="str">
        <f t="shared" si="41"/>
        <v/>
      </c>
    </row>
    <row r="794" spans="2:5">
      <c r="B794" s="90"/>
      <c r="D794" s="91" t="str">
        <f t="shared" si="40"/>
        <v/>
      </c>
      <c r="E794" s="91" t="str">
        <f t="shared" si="41"/>
        <v/>
      </c>
    </row>
    <row r="795" spans="2:5">
      <c r="B795" s="90"/>
      <c r="D795" s="91" t="str">
        <f t="shared" si="40"/>
        <v/>
      </c>
      <c r="E795" s="91" t="str">
        <f t="shared" si="41"/>
        <v/>
      </c>
    </row>
    <row r="796" spans="2:5">
      <c r="B796" s="90"/>
      <c r="D796" s="91" t="str">
        <f t="shared" si="40"/>
        <v/>
      </c>
      <c r="E796" s="91" t="str">
        <f t="shared" si="41"/>
        <v/>
      </c>
    </row>
    <row r="797" spans="2:5">
      <c r="B797" s="90"/>
      <c r="D797" s="91" t="str">
        <f t="shared" si="40"/>
        <v/>
      </c>
      <c r="E797" s="91" t="str">
        <f t="shared" si="41"/>
        <v/>
      </c>
    </row>
    <row r="798" spans="2:5">
      <c r="B798" s="90"/>
      <c r="D798" s="91" t="str">
        <f t="shared" si="40"/>
        <v/>
      </c>
      <c r="E798" s="91" t="str">
        <f t="shared" si="41"/>
        <v/>
      </c>
    </row>
    <row r="799" spans="2:5">
      <c r="B799" s="90"/>
      <c r="D799" s="91" t="str">
        <f t="shared" si="40"/>
        <v/>
      </c>
      <c r="E799" s="91" t="str">
        <f t="shared" si="41"/>
        <v/>
      </c>
    </row>
    <row r="800" spans="2:5">
      <c r="B800" s="90"/>
      <c r="D800" s="91" t="str">
        <f t="shared" si="40"/>
        <v/>
      </c>
      <c r="E800" s="91" t="str">
        <f t="shared" si="41"/>
        <v/>
      </c>
    </row>
    <row r="801" spans="2:5">
      <c r="B801" s="90"/>
      <c r="D801" s="91" t="str">
        <f t="shared" si="40"/>
        <v/>
      </c>
      <c r="E801" s="91" t="str">
        <f t="shared" si="41"/>
        <v/>
      </c>
    </row>
    <row r="802" spans="2:5">
      <c r="B802" s="90"/>
      <c r="D802" s="91" t="str">
        <f t="shared" si="40"/>
        <v/>
      </c>
      <c r="E802" s="91" t="str">
        <f t="shared" si="41"/>
        <v/>
      </c>
    </row>
    <row r="803" spans="2:5">
      <c r="B803" s="90"/>
      <c r="D803" s="91" t="str">
        <f t="shared" si="40"/>
        <v/>
      </c>
      <c r="E803" s="91" t="str">
        <f t="shared" si="41"/>
        <v/>
      </c>
    </row>
    <row r="804" spans="2:5">
      <c r="B804" s="90"/>
      <c r="D804" s="91" t="str">
        <f t="shared" si="40"/>
        <v/>
      </c>
      <c r="E804" s="91" t="str">
        <f t="shared" si="41"/>
        <v/>
      </c>
    </row>
    <row r="805" spans="2:5">
      <c r="B805" s="90"/>
      <c r="D805" s="91" t="str">
        <f t="shared" si="40"/>
        <v/>
      </c>
      <c r="E805" s="91" t="str">
        <f t="shared" si="41"/>
        <v/>
      </c>
    </row>
    <row r="806" spans="2:5">
      <c r="B806" s="90"/>
      <c r="D806" s="91" t="str">
        <f t="shared" si="40"/>
        <v/>
      </c>
      <c r="E806" s="91" t="str">
        <f t="shared" si="41"/>
        <v/>
      </c>
    </row>
    <row r="807" spans="2:5">
      <c r="B807" s="90"/>
      <c r="D807" s="91" t="str">
        <f t="shared" si="40"/>
        <v/>
      </c>
      <c r="E807" s="91" t="str">
        <f t="shared" si="41"/>
        <v/>
      </c>
    </row>
    <row r="808" spans="2:5">
      <c r="B808" s="90"/>
      <c r="D808" s="91" t="str">
        <f t="shared" si="40"/>
        <v/>
      </c>
      <c r="E808" s="91" t="str">
        <f t="shared" si="41"/>
        <v/>
      </c>
    </row>
    <row r="809" spans="2:5">
      <c r="B809" s="90"/>
      <c r="D809" s="91" t="str">
        <f t="shared" si="40"/>
        <v/>
      </c>
      <c r="E809" s="91" t="str">
        <f t="shared" si="41"/>
        <v/>
      </c>
    </row>
    <row r="810" spans="2:5">
      <c r="B810" s="90"/>
      <c r="D810" s="91" t="str">
        <f t="shared" si="40"/>
        <v/>
      </c>
      <c r="E810" s="91" t="str">
        <f t="shared" si="41"/>
        <v/>
      </c>
    </row>
    <row r="811" spans="2:5">
      <c r="B811" s="90"/>
      <c r="D811" s="91" t="str">
        <f t="shared" si="40"/>
        <v/>
      </c>
      <c r="E811" s="91" t="str">
        <f t="shared" si="41"/>
        <v/>
      </c>
    </row>
    <row r="812" spans="2:5">
      <c r="B812" s="90"/>
      <c r="D812" s="91" t="str">
        <f t="shared" si="40"/>
        <v/>
      </c>
      <c r="E812" s="91" t="str">
        <f t="shared" si="41"/>
        <v/>
      </c>
    </row>
    <row r="813" spans="2:5">
      <c r="B813" s="90"/>
      <c r="D813" s="91" t="str">
        <f t="shared" si="40"/>
        <v/>
      </c>
      <c r="E813" s="91" t="str">
        <f t="shared" si="41"/>
        <v/>
      </c>
    </row>
    <row r="814" spans="2:5">
      <c r="B814" s="90"/>
      <c r="D814" s="91" t="str">
        <f t="shared" si="40"/>
        <v/>
      </c>
      <c r="E814" s="91" t="str">
        <f t="shared" si="41"/>
        <v/>
      </c>
    </row>
    <row r="815" spans="2:5">
      <c r="B815" s="90"/>
      <c r="D815" s="91" t="str">
        <f t="shared" si="40"/>
        <v/>
      </c>
      <c r="E815" s="91" t="str">
        <f t="shared" si="41"/>
        <v/>
      </c>
    </row>
    <row r="816" spans="2:5">
      <c r="B816" s="90"/>
      <c r="D816" s="91" t="str">
        <f t="shared" si="40"/>
        <v/>
      </c>
      <c r="E816" s="91" t="str">
        <f t="shared" si="41"/>
        <v/>
      </c>
    </row>
    <row r="817" spans="2:5">
      <c r="B817" s="90"/>
      <c r="D817" s="91" t="str">
        <f t="shared" si="40"/>
        <v/>
      </c>
      <c r="E817" s="91" t="str">
        <f t="shared" si="41"/>
        <v/>
      </c>
    </row>
    <row r="818" spans="2:5">
      <c r="B818" s="90"/>
      <c r="D818" s="91" t="str">
        <f t="shared" si="40"/>
        <v/>
      </c>
      <c r="E818" s="91" t="str">
        <f t="shared" si="41"/>
        <v/>
      </c>
    </row>
    <row r="819" spans="2:5">
      <c r="B819" s="90"/>
      <c r="D819" s="91" t="str">
        <f t="shared" si="40"/>
        <v/>
      </c>
      <c r="E819" s="91" t="str">
        <f t="shared" si="41"/>
        <v/>
      </c>
    </row>
    <row r="820" spans="2:5">
      <c r="B820" s="90"/>
      <c r="D820" s="91" t="str">
        <f t="shared" si="40"/>
        <v/>
      </c>
      <c r="E820" s="91" t="str">
        <f t="shared" si="41"/>
        <v/>
      </c>
    </row>
    <row r="821" spans="2:5">
      <c r="B821" s="90"/>
      <c r="D821" s="91" t="str">
        <f t="shared" si="40"/>
        <v/>
      </c>
      <c r="E821" s="91" t="str">
        <f t="shared" si="41"/>
        <v/>
      </c>
    </row>
    <row r="822" spans="2:5">
      <c r="B822" s="90"/>
      <c r="D822" s="91" t="str">
        <f t="shared" si="40"/>
        <v/>
      </c>
      <c r="E822" s="91" t="str">
        <f t="shared" si="41"/>
        <v/>
      </c>
    </row>
    <row r="823" spans="2:5">
      <c r="B823" s="90"/>
      <c r="D823" s="91" t="str">
        <f t="shared" si="40"/>
        <v/>
      </c>
      <c r="E823" s="91" t="str">
        <f t="shared" si="41"/>
        <v/>
      </c>
    </row>
    <row r="824" spans="2:5">
      <c r="B824" s="90"/>
      <c r="D824" s="91" t="str">
        <f t="shared" si="40"/>
        <v/>
      </c>
      <c r="E824" s="91" t="str">
        <f t="shared" si="41"/>
        <v/>
      </c>
    </row>
    <row r="825" spans="2:5">
      <c r="B825" s="90"/>
      <c r="D825" s="91" t="str">
        <f t="shared" si="40"/>
        <v/>
      </c>
      <c r="E825" s="91" t="str">
        <f t="shared" si="41"/>
        <v/>
      </c>
    </row>
    <row r="826" spans="2:5">
      <c r="B826" s="90"/>
      <c r="D826" s="91" t="str">
        <f t="shared" si="40"/>
        <v/>
      </c>
      <c r="E826" s="91" t="str">
        <f t="shared" si="41"/>
        <v/>
      </c>
    </row>
    <row r="827" spans="2:5">
      <c r="B827" s="90"/>
      <c r="D827" s="91" t="str">
        <f t="shared" si="40"/>
        <v/>
      </c>
      <c r="E827" s="91" t="str">
        <f t="shared" si="41"/>
        <v/>
      </c>
    </row>
    <row r="828" spans="2:5">
      <c r="B828" s="90"/>
      <c r="D828" s="91" t="str">
        <f t="shared" si="40"/>
        <v/>
      </c>
      <c r="E828" s="91" t="str">
        <f t="shared" si="41"/>
        <v/>
      </c>
    </row>
    <row r="829" spans="2:5">
      <c r="B829" s="90"/>
      <c r="D829" s="91" t="str">
        <f t="shared" si="40"/>
        <v/>
      </c>
      <c r="E829" s="91" t="str">
        <f t="shared" si="41"/>
        <v/>
      </c>
    </row>
    <row r="830" spans="2:5">
      <c r="B830" s="90"/>
      <c r="D830" s="91" t="str">
        <f t="shared" si="40"/>
        <v/>
      </c>
      <c r="E830" s="91" t="str">
        <f t="shared" si="41"/>
        <v/>
      </c>
    </row>
    <row r="831" spans="2:5">
      <c r="B831" s="90"/>
      <c r="D831" s="91" t="str">
        <f t="shared" si="40"/>
        <v/>
      </c>
      <c r="E831" s="91" t="str">
        <f t="shared" si="41"/>
        <v/>
      </c>
    </row>
    <row r="832" spans="2:5">
      <c r="B832" s="90"/>
      <c r="D832" s="91" t="str">
        <f t="shared" si="40"/>
        <v/>
      </c>
      <c r="E832" s="91" t="str">
        <f t="shared" si="41"/>
        <v/>
      </c>
    </row>
    <row r="833" spans="2:5">
      <c r="B833" s="90"/>
      <c r="D833" s="91" t="str">
        <f t="shared" si="40"/>
        <v/>
      </c>
      <c r="E833" s="91" t="str">
        <f t="shared" si="41"/>
        <v/>
      </c>
    </row>
    <row r="834" spans="2:5">
      <c r="B834" s="90"/>
      <c r="D834" s="91" t="str">
        <f t="shared" si="40"/>
        <v/>
      </c>
      <c r="E834" s="91" t="str">
        <f t="shared" si="41"/>
        <v/>
      </c>
    </row>
    <row r="835" spans="2:5">
      <c r="B835" s="90"/>
      <c r="D835" s="91" t="str">
        <f t="shared" si="40"/>
        <v/>
      </c>
      <c r="E835" s="91" t="str">
        <f t="shared" si="41"/>
        <v/>
      </c>
    </row>
    <row r="836" spans="2:5">
      <c r="B836" s="90"/>
      <c r="D836" s="91" t="str">
        <f t="shared" si="40"/>
        <v/>
      </c>
      <c r="E836" s="91" t="str">
        <f t="shared" si="41"/>
        <v/>
      </c>
    </row>
    <row r="837" spans="2:5">
      <c r="B837" s="90"/>
      <c r="D837" s="91" t="str">
        <f t="shared" si="40"/>
        <v/>
      </c>
      <c r="E837" s="91" t="str">
        <f t="shared" si="41"/>
        <v/>
      </c>
    </row>
    <row r="838" spans="2:5">
      <c r="B838" s="90"/>
      <c r="D838" s="91" t="str">
        <f t="shared" si="40"/>
        <v/>
      </c>
      <c r="E838" s="91" t="str">
        <f t="shared" si="41"/>
        <v/>
      </c>
    </row>
    <row r="839" spans="2:5">
      <c r="B839" s="90"/>
      <c r="D839" s="91" t="str">
        <f t="shared" si="40"/>
        <v/>
      </c>
      <c r="E839" s="91" t="str">
        <f t="shared" si="41"/>
        <v/>
      </c>
    </row>
    <row r="840" spans="2:5">
      <c r="B840" s="90"/>
      <c r="D840" s="91" t="str">
        <f t="shared" si="40"/>
        <v/>
      </c>
      <c r="E840" s="91" t="str">
        <f t="shared" si="41"/>
        <v/>
      </c>
    </row>
    <row r="841" spans="2:5">
      <c r="B841" s="90"/>
      <c r="D841" s="91" t="str">
        <f t="shared" si="40"/>
        <v/>
      </c>
      <c r="E841" s="91" t="str">
        <f t="shared" si="41"/>
        <v/>
      </c>
    </row>
    <row r="842" spans="2:5">
      <c r="B842" s="90"/>
      <c r="D842" s="91" t="str">
        <f t="shared" si="40"/>
        <v/>
      </c>
      <c r="E842" s="91" t="str">
        <f t="shared" si="41"/>
        <v/>
      </c>
    </row>
    <row r="843" spans="2:5">
      <c r="B843" s="90"/>
      <c r="D843" s="91" t="str">
        <f t="shared" si="40"/>
        <v/>
      </c>
      <c r="E843" s="91" t="str">
        <f t="shared" si="41"/>
        <v/>
      </c>
    </row>
    <row r="844" spans="2:5">
      <c r="B844" s="90"/>
      <c r="D844" s="91" t="str">
        <f t="shared" si="40"/>
        <v/>
      </c>
      <c r="E844" s="91" t="str">
        <f t="shared" si="41"/>
        <v/>
      </c>
    </row>
    <row r="845" spans="2:5">
      <c r="B845" s="90"/>
      <c r="D845" s="91" t="str">
        <f t="shared" si="40"/>
        <v/>
      </c>
      <c r="E845" s="91" t="str">
        <f t="shared" si="41"/>
        <v/>
      </c>
    </row>
    <row r="846" spans="2:5">
      <c r="B846" s="90"/>
      <c r="D846" s="91" t="str">
        <f t="shared" si="40"/>
        <v/>
      </c>
      <c r="E846" s="91" t="str">
        <f t="shared" si="41"/>
        <v/>
      </c>
    </row>
    <row r="847" spans="2:5">
      <c r="B847" s="90"/>
      <c r="D847" s="91" t="str">
        <f t="shared" si="40"/>
        <v/>
      </c>
      <c r="E847" s="91" t="str">
        <f t="shared" si="41"/>
        <v/>
      </c>
    </row>
    <row r="848" spans="2:5">
      <c r="B848" s="90"/>
      <c r="D848" s="91" t="str">
        <f t="shared" si="40"/>
        <v/>
      </c>
      <c r="E848" s="91" t="str">
        <f t="shared" si="41"/>
        <v/>
      </c>
    </row>
    <row r="849" spans="2:5">
      <c r="B849" s="90"/>
      <c r="D849" s="91" t="str">
        <f t="shared" si="40"/>
        <v/>
      </c>
      <c r="E849" s="91" t="str">
        <f t="shared" si="41"/>
        <v/>
      </c>
    </row>
    <row r="850" spans="2:5">
      <c r="B850" s="90"/>
      <c r="D850" s="91" t="str">
        <f t="shared" si="40"/>
        <v/>
      </c>
      <c r="E850" s="91" t="str">
        <f t="shared" si="41"/>
        <v/>
      </c>
    </row>
    <row r="851" spans="2:5">
      <c r="B851" s="90"/>
      <c r="D851" s="91" t="str">
        <f t="shared" si="40"/>
        <v/>
      </c>
      <c r="E851" s="91" t="str">
        <f t="shared" si="41"/>
        <v/>
      </c>
    </row>
    <row r="852" spans="2:5">
      <c r="B852" s="90"/>
      <c r="D852" s="91" t="str">
        <f t="shared" si="40"/>
        <v/>
      </c>
      <c r="E852" s="91" t="str">
        <f t="shared" si="41"/>
        <v/>
      </c>
    </row>
    <row r="853" spans="2:5">
      <c r="B853" s="90"/>
      <c r="D853" s="91" t="str">
        <f t="shared" si="40"/>
        <v/>
      </c>
      <c r="E853" s="91" t="str">
        <f t="shared" si="41"/>
        <v/>
      </c>
    </row>
    <row r="854" spans="2:5">
      <c r="B854" s="90"/>
      <c r="D854" s="91" t="str">
        <f t="shared" ref="D854:D917" si="42">IFERROR(VLOOKUP($C854,competitors,7,FALSE),"")</f>
        <v/>
      </c>
      <c r="E854" s="91" t="str">
        <f t="shared" ref="E854:E917" si="43">IFERROR(VLOOKUP($C854,competitors,8,FALSE),"")</f>
        <v/>
      </c>
    </row>
    <row r="855" spans="2:5">
      <c r="B855" s="90"/>
      <c r="D855" s="91" t="str">
        <f t="shared" si="42"/>
        <v/>
      </c>
      <c r="E855" s="91" t="str">
        <f t="shared" si="43"/>
        <v/>
      </c>
    </row>
    <row r="856" spans="2:5">
      <c r="B856" s="90"/>
      <c r="D856" s="91" t="str">
        <f t="shared" si="42"/>
        <v/>
      </c>
      <c r="E856" s="91" t="str">
        <f t="shared" si="43"/>
        <v/>
      </c>
    </row>
    <row r="857" spans="2:5">
      <c r="B857" s="90"/>
      <c r="D857" s="91" t="str">
        <f t="shared" si="42"/>
        <v/>
      </c>
      <c r="E857" s="91" t="str">
        <f t="shared" si="43"/>
        <v/>
      </c>
    </row>
    <row r="858" spans="2:5">
      <c r="B858" s="90"/>
      <c r="D858" s="91" t="str">
        <f t="shared" si="42"/>
        <v/>
      </c>
      <c r="E858" s="91" t="str">
        <f t="shared" si="43"/>
        <v/>
      </c>
    </row>
    <row r="859" spans="2:5">
      <c r="B859" s="90"/>
      <c r="D859" s="91" t="str">
        <f t="shared" si="42"/>
        <v/>
      </c>
      <c r="E859" s="91" t="str">
        <f t="shared" si="43"/>
        <v/>
      </c>
    </row>
    <row r="860" spans="2:5">
      <c r="B860" s="90"/>
      <c r="D860" s="91" t="str">
        <f t="shared" si="42"/>
        <v/>
      </c>
      <c r="E860" s="91" t="str">
        <f t="shared" si="43"/>
        <v/>
      </c>
    </row>
    <row r="861" spans="2:5">
      <c r="B861" s="90"/>
      <c r="D861" s="91" t="str">
        <f t="shared" si="42"/>
        <v/>
      </c>
      <c r="E861" s="91" t="str">
        <f t="shared" si="43"/>
        <v/>
      </c>
    </row>
    <row r="862" spans="2:5">
      <c r="B862" s="90"/>
      <c r="D862" s="91" t="str">
        <f t="shared" si="42"/>
        <v/>
      </c>
      <c r="E862" s="91" t="str">
        <f t="shared" si="43"/>
        <v/>
      </c>
    </row>
    <row r="863" spans="2:5">
      <c r="B863" s="90"/>
      <c r="D863" s="91" t="str">
        <f t="shared" si="42"/>
        <v/>
      </c>
      <c r="E863" s="91" t="str">
        <f t="shared" si="43"/>
        <v/>
      </c>
    </row>
    <row r="864" spans="2:5">
      <c r="B864" s="90"/>
      <c r="D864" s="91" t="str">
        <f t="shared" si="42"/>
        <v/>
      </c>
      <c r="E864" s="91" t="str">
        <f t="shared" si="43"/>
        <v/>
      </c>
    </row>
    <row r="865" spans="2:5">
      <c r="B865" s="90"/>
      <c r="D865" s="91" t="str">
        <f t="shared" si="42"/>
        <v/>
      </c>
      <c r="E865" s="91" t="str">
        <f t="shared" si="43"/>
        <v/>
      </c>
    </row>
    <row r="866" spans="2:5">
      <c r="B866" s="90"/>
      <c r="D866" s="91" t="str">
        <f t="shared" si="42"/>
        <v/>
      </c>
      <c r="E866" s="91" t="str">
        <f t="shared" si="43"/>
        <v/>
      </c>
    </row>
    <row r="867" spans="2:5">
      <c r="B867" s="90"/>
      <c r="D867" s="91" t="str">
        <f t="shared" si="42"/>
        <v/>
      </c>
      <c r="E867" s="91" t="str">
        <f t="shared" si="43"/>
        <v/>
      </c>
    </row>
    <row r="868" spans="2:5">
      <c r="B868" s="90"/>
      <c r="D868" s="91" t="str">
        <f t="shared" si="42"/>
        <v/>
      </c>
      <c r="E868" s="91" t="str">
        <f t="shared" si="43"/>
        <v/>
      </c>
    </row>
    <row r="869" spans="2:5">
      <c r="B869" s="90"/>
      <c r="D869" s="91" t="str">
        <f t="shared" si="42"/>
        <v/>
      </c>
      <c r="E869" s="91" t="str">
        <f t="shared" si="43"/>
        <v/>
      </c>
    </row>
    <row r="870" spans="2:5">
      <c r="B870" s="90"/>
      <c r="D870" s="91" t="str">
        <f t="shared" si="42"/>
        <v/>
      </c>
      <c r="E870" s="91" t="str">
        <f t="shared" si="43"/>
        <v/>
      </c>
    </row>
    <row r="871" spans="2:5">
      <c r="B871" s="90"/>
      <c r="D871" s="91" t="str">
        <f t="shared" si="42"/>
        <v/>
      </c>
      <c r="E871" s="91" t="str">
        <f t="shared" si="43"/>
        <v/>
      </c>
    </row>
    <row r="872" spans="2:5">
      <c r="B872" s="90"/>
      <c r="D872" s="91" t="str">
        <f t="shared" si="42"/>
        <v/>
      </c>
      <c r="E872" s="91" t="str">
        <f t="shared" si="43"/>
        <v/>
      </c>
    </row>
    <row r="873" spans="2:5">
      <c r="B873" s="90"/>
      <c r="D873" s="91" t="str">
        <f t="shared" si="42"/>
        <v/>
      </c>
      <c r="E873" s="91" t="str">
        <f t="shared" si="43"/>
        <v/>
      </c>
    </row>
    <row r="874" spans="2:5">
      <c r="B874" s="90"/>
      <c r="D874" s="91" t="str">
        <f t="shared" si="42"/>
        <v/>
      </c>
      <c r="E874" s="91" t="str">
        <f t="shared" si="43"/>
        <v/>
      </c>
    </row>
    <row r="875" spans="2:5">
      <c r="B875" s="90"/>
      <c r="D875" s="91" t="str">
        <f t="shared" si="42"/>
        <v/>
      </c>
      <c r="E875" s="91" t="str">
        <f t="shared" si="43"/>
        <v/>
      </c>
    </row>
    <row r="876" spans="2:5">
      <c r="B876" s="90"/>
      <c r="D876" s="91" t="str">
        <f t="shared" si="42"/>
        <v/>
      </c>
      <c r="E876" s="91" t="str">
        <f t="shared" si="43"/>
        <v/>
      </c>
    </row>
    <row r="877" spans="2:5">
      <c r="B877" s="90"/>
      <c r="D877" s="91" t="str">
        <f t="shared" si="42"/>
        <v/>
      </c>
      <c r="E877" s="91" t="str">
        <f t="shared" si="43"/>
        <v/>
      </c>
    </row>
    <row r="878" spans="2:5">
      <c r="B878" s="90"/>
      <c r="D878" s="91" t="str">
        <f t="shared" si="42"/>
        <v/>
      </c>
      <c r="E878" s="91" t="str">
        <f t="shared" si="43"/>
        <v/>
      </c>
    </row>
    <row r="879" spans="2:5">
      <c r="B879" s="90"/>
      <c r="D879" s="91" t="str">
        <f t="shared" si="42"/>
        <v/>
      </c>
      <c r="E879" s="91" t="str">
        <f t="shared" si="43"/>
        <v/>
      </c>
    </row>
    <row r="880" spans="2:5">
      <c r="B880" s="90"/>
      <c r="D880" s="91" t="str">
        <f t="shared" si="42"/>
        <v/>
      </c>
      <c r="E880" s="91" t="str">
        <f t="shared" si="43"/>
        <v/>
      </c>
    </row>
    <row r="881" spans="2:5">
      <c r="B881" s="90"/>
      <c r="D881" s="91" t="str">
        <f t="shared" si="42"/>
        <v/>
      </c>
      <c r="E881" s="91" t="str">
        <f t="shared" si="43"/>
        <v/>
      </c>
    </row>
    <row r="882" spans="2:5">
      <c r="B882" s="90"/>
      <c r="D882" s="91" t="str">
        <f t="shared" si="42"/>
        <v/>
      </c>
      <c r="E882" s="91" t="str">
        <f t="shared" si="43"/>
        <v/>
      </c>
    </row>
    <row r="883" spans="2:5">
      <c r="B883" s="90"/>
      <c r="D883" s="91" t="str">
        <f t="shared" si="42"/>
        <v/>
      </c>
      <c r="E883" s="91" t="str">
        <f t="shared" si="43"/>
        <v/>
      </c>
    </row>
    <row r="884" spans="2:5">
      <c r="B884" s="90"/>
      <c r="D884" s="91" t="str">
        <f t="shared" si="42"/>
        <v/>
      </c>
      <c r="E884" s="91" t="str">
        <f t="shared" si="43"/>
        <v/>
      </c>
    </row>
    <row r="885" spans="2:5">
      <c r="B885" s="90"/>
      <c r="D885" s="91" t="str">
        <f t="shared" si="42"/>
        <v/>
      </c>
      <c r="E885" s="91" t="str">
        <f t="shared" si="43"/>
        <v/>
      </c>
    </row>
    <row r="886" spans="2:5">
      <c r="B886" s="90"/>
      <c r="D886" s="91" t="str">
        <f t="shared" si="42"/>
        <v/>
      </c>
      <c r="E886" s="91" t="str">
        <f t="shared" si="43"/>
        <v/>
      </c>
    </row>
    <row r="887" spans="2:5">
      <c r="B887" s="90"/>
      <c r="D887" s="91" t="str">
        <f t="shared" si="42"/>
        <v/>
      </c>
      <c r="E887" s="91" t="str">
        <f t="shared" si="43"/>
        <v/>
      </c>
    </row>
    <row r="888" spans="2:5">
      <c r="B888" s="90"/>
      <c r="D888" s="91" t="str">
        <f t="shared" si="42"/>
        <v/>
      </c>
      <c r="E888" s="91" t="str">
        <f t="shared" si="43"/>
        <v/>
      </c>
    </row>
    <row r="889" spans="2:5">
      <c r="B889" s="90"/>
      <c r="D889" s="91" t="str">
        <f t="shared" si="42"/>
        <v/>
      </c>
      <c r="E889" s="91" t="str">
        <f t="shared" si="43"/>
        <v/>
      </c>
    </row>
    <row r="890" spans="2:5">
      <c r="B890" s="90"/>
      <c r="D890" s="91" t="str">
        <f t="shared" si="42"/>
        <v/>
      </c>
      <c r="E890" s="91" t="str">
        <f t="shared" si="43"/>
        <v/>
      </c>
    </row>
    <row r="891" spans="2:5">
      <c r="B891" s="90"/>
      <c r="D891" s="91" t="str">
        <f t="shared" si="42"/>
        <v/>
      </c>
      <c r="E891" s="91" t="str">
        <f t="shared" si="43"/>
        <v/>
      </c>
    </row>
    <row r="892" spans="2:5">
      <c r="B892" s="90"/>
      <c r="D892" s="91" t="str">
        <f t="shared" si="42"/>
        <v/>
      </c>
      <c r="E892" s="91" t="str">
        <f t="shared" si="43"/>
        <v/>
      </c>
    </row>
    <row r="893" spans="2:5">
      <c r="B893" s="90"/>
      <c r="D893" s="91" t="str">
        <f t="shared" si="42"/>
        <v/>
      </c>
      <c r="E893" s="91" t="str">
        <f t="shared" si="43"/>
        <v/>
      </c>
    </row>
    <row r="894" spans="2:5">
      <c r="B894" s="90"/>
      <c r="D894" s="91" t="str">
        <f t="shared" si="42"/>
        <v/>
      </c>
      <c r="E894" s="91" t="str">
        <f t="shared" si="43"/>
        <v/>
      </c>
    </row>
    <row r="895" spans="2:5">
      <c r="B895" s="90"/>
      <c r="D895" s="91" t="str">
        <f t="shared" si="42"/>
        <v/>
      </c>
      <c r="E895" s="91" t="str">
        <f t="shared" si="43"/>
        <v/>
      </c>
    </row>
    <row r="896" spans="2:5">
      <c r="B896" s="90"/>
      <c r="D896" s="91" t="str">
        <f t="shared" si="42"/>
        <v/>
      </c>
      <c r="E896" s="91" t="str">
        <f t="shared" si="43"/>
        <v/>
      </c>
    </row>
    <row r="897" spans="2:5">
      <c r="B897" s="90"/>
      <c r="D897" s="91" t="str">
        <f t="shared" si="42"/>
        <v/>
      </c>
      <c r="E897" s="91" t="str">
        <f t="shared" si="43"/>
        <v/>
      </c>
    </row>
    <row r="898" spans="2:5">
      <c r="B898" s="90"/>
      <c r="D898" s="91" t="str">
        <f t="shared" si="42"/>
        <v/>
      </c>
      <c r="E898" s="91" t="str">
        <f t="shared" si="43"/>
        <v/>
      </c>
    </row>
    <row r="899" spans="2:5">
      <c r="B899" s="90"/>
      <c r="D899" s="91" t="str">
        <f t="shared" si="42"/>
        <v/>
      </c>
      <c r="E899" s="91" t="str">
        <f t="shared" si="43"/>
        <v/>
      </c>
    </row>
    <row r="900" spans="2:5">
      <c r="B900" s="90"/>
      <c r="D900" s="91" t="str">
        <f t="shared" si="42"/>
        <v/>
      </c>
      <c r="E900" s="91" t="str">
        <f t="shared" si="43"/>
        <v/>
      </c>
    </row>
    <row r="901" spans="2:5">
      <c r="B901" s="90"/>
      <c r="D901" s="91" t="str">
        <f t="shared" si="42"/>
        <v/>
      </c>
      <c r="E901" s="91" t="str">
        <f t="shared" si="43"/>
        <v/>
      </c>
    </row>
    <row r="902" spans="2:5">
      <c r="B902" s="90"/>
      <c r="D902" s="91" t="str">
        <f t="shared" si="42"/>
        <v/>
      </c>
      <c r="E902" s="91" t="str">
        <f t="shared" si="43"/>
        <v/>
      </c>
    </row>
    <row r="903" spans="2:5">
      <c r="B903" s="90"/>
      <c r="D903" s="91" t="str">
        <f t="shared" si="42"/>
        <v/>
      </c>
      <c r="E903" s="91" t="str">
        <f t="shared" si="43"/>
        <v/>
      </c>
    </row>
    <row r="904" spans="2:5">
      <c r="B904" s="90"/>
      <c r="D904" s="91" t="str">
        <f t="shared" si="42"/>
        <v/>
      </c>
      <c r="E904" s="91" t="str">
        <f t="shared" si="43"/>
        <v/>
      </c>
    </row>
    <row r="905" spans="2:5">
      <c r="B905" s="90"/>
      <c r="D905" s="91" t="str">
        <f t="shared" si="42"/>
        <v/>
      </c>
      <c r="E905" s="91" t="str">
        <f t="shared" si="43"/>
        <v/>
      </c>
    </row>
    <row r="906" spans="2:5">
      <c r="B906" s="90"/>
      <c r="D906" s="91" t="str">
        <f t="shared" si="42"/>
        <v/>
      </c>
      <c r="E906" s="91" t="str">
        <f t="shared" si="43"/>
        <v/>
      </c>
    </row>
    <row r="907" spans="2:5">
      <c r="B907" s="90"/>
      <c r="D907" s="91" t="str">
        <f t="shared" si="42"/>
        <v/>
      </c>
      <c r="E907" s="91" t="str">
        <f t="shared" si="43"/>
        <v/>
      </c>
    </row>
    <row r="908" spans="2:5">
      <c r="B908" s="90"/>
      <c r="D908" s="91" t="str">
        <f t="shared" si="42"/>
        <v/>
      </c>
      <c r="E908" s="91" t="str">
        <f t="shared" si="43"/>
        <v/>
      </c>
    </row>
    <row r="909" spans="2:5">
      <c r="B909" s="90"/>
      <c r="D909" s="91" t="str">
        <f t="shared" si="42"/>
        <v/>
      </c>
      <c r="E909" s="91" t="str">
        <f t="shared" si="43"/>
        <v/>
      </c>
    </row>
    <row r="910" spans="2:5">
      <c r="B910" s="90"/>
      <c r="D910" s="91" t="str">
        <f t="shared" si="42"/>
        <v/>
      </c>
      <c r="E910" s="91" t="str">
        <f t="shared" si="43"/>
        <v/>
      </c>
    </row>
    <row r="911" spans="2:5">
      <c r="B911" s="90"/>
      <c r="D911" s="91" t="str">
        <f t="shared" si="42"/>
        <v/>
      </c>
      <c r="E911" s="91" t="str">
        <f t="shared" si="43"/>
        <v/>
      </c>
    </row>
    <row r="912" spans="2:5">
      <c r="B912" s="90"/>
      <c r="D912" s="91" t="str">
        <f t="shared" si="42"/>
        <v/>
      </c>
      <c r="E912" s="91" t="str">
        <f t="shared" si="43"/>
        <v/>
      </c>
    </row>
    <row r="913" spans="2:5">
      <c r="B913" s="90"/>
      <c r="D913" s="91" t="str">
        <f t="shared" si="42"/>
        <v/>
      </c>
      <c r="E913" s="91" t="str">
        <f t="shared" si="43"/>
        <v/>
      </c>
    </row>
    <row r="914" spans="2:5">
      <c r="B914" s="90"/>
      <c r="D914" s="91" t="str">
        <f t="shared" si="42"/>
        <v/>
      </c>
      <c r="E914" s="91" t="str">
        <f t="shared" si="43"/>
        <v/>
      </c>
    </row>
    <row r="915" spans="2:5">
      <c r="B915" s="90"/>
      <c r="D915" s="91" t="str">
        <f t="shared" si="42"/>
        <v/>
      </c>
      <c r="E915" s="91" t="str">
        <f t="shared" si="43"/>
        <v/>
      </c>
    </row>
    <row r="916" spans="2:5">
      <c r="B916" s="90"/>
      <c r="D916" s="91" t="str">
        <f t="shared" si="42"/>
        <v/>
      </c>
      <c r="E916" s="91" t="str">
        <f t="shared" si="43"/>
        <v/>
      </c>
    </row>
    <row r="917" spans="2:5">
      <c r="B917" s="90"/>
      <c r="D917" s="91" t="str">
        <f t="shared" si="42"/>
        <v/>
      </c>
      <c r="E917" s="91" t="str">
        <f t="shared" si="43"/>
        <v/>
      </c>
    </row>
    <row r="918" spans="2:5">
      <c r="B918" s="90"/>
      <c r="D918" s="91" t="str">
        <f t="shared" ref="D918:D981" si="44">IFERROR(VLOOKUP($C918,competitors,7,FALSE),"")</f>
        <v/>
      </c>
      <c r="E918" s="91" t="str">
        <f t="shared" ref="E918:E981" si="45">IFERROR(VLOOKUP($C918,competitors,8,FALSE),"")</f>
        <v/>
      </c>
    </row>
    <row r="919" spans="2:5">
      <c r="B919" s="90"/>
      <c r="D919" s="91" t="str">
        <f t="shared" si="44"/>
        <v/>
      </c>
      <c r="E919" s="91" t="str">
        <f t="shared" si="45"/>
        <v/>
      </c>
    </row>
    <row r="920" spans="2:5">
      <c r="B920" s="90"/>
      <c r="D920" s="91" t="str">
        <f t="shared" si="44"/>
        <v/>
      </c>
      <c r="E920" s="91" t="str">
        <f t="shared" si="45"/>
        <v/>
      </c>
    </row>
    <row r="921" spans="2:5">
      <c r="B921" s="90"/>
      <c r="D921" s="91" t="str">
        <f t="shared" si="44"/>
        <v/>
      </c>
      <c r="E921" s="91" t="str">
        <f t="shared" si="45"/>
        <v/>
      </c>
    </row>
    <row r="922" spans="2:5">
      <c r="B922" s="90"/>
      <c r="D922" s="91" t="str">
        <f t="shared" si="44"/>
        <v/>
      </c>
      <c r="E922" s="91" t="str">
        <f t="shared" si="45"/>
        <v/>
      </c>
    </row>
    <row r="923" spans="2:5">
      <c r="B923" s="90"/>
      <c r="D923" s="91" t="str">
        <f t="shared" si="44"/>
        <v/>
      </c>
      <c r="E923" s="91" t="str">
        <f t="shared" si="45"/>
        <v/>
      </c>
    </row>
    <row r="924" spans="2:5">
      <c r="B924" s="90"/>
      <c r="D924" s="91" t="str">
        <f t="shared" si="44"/>
        <v/>
      </c>
      <c r="E924" s="91" t="str">
        <f t="shared" si="45"/>
        <v/>
      </c>
    </row>
    <row r="925" spans="2:5">
      <c r="B925" s="90"/>
      <c r="D925" s="91" t="str">
        <f t="shared" si="44"/>
        <v/>
      </c>
      <c r="E925" s="91" t="str">
        <f t="shared" si="45"/>
        <v/>
      </c>
    </row>
    <row r="926" spans="2:5">
      <c r="B926" s="90"/>
      <c r="D926" s="91" t="str">
        <f t="shared" si="44"/>
        <v/>
      </c>
      <c r="E926" s="91" t="str">
        <f t="shared" si="45"/>
        <v/>
      </c>
    </row>
    <row r="927" spans="2:5">
      <c r="B927" s="90"/>
      <c r="D927" s="91" t="str">
        <f t="shared" si="44"/>
        <v/>
      </c>
      <c r="E927" s="91" t="str">
        <f t="shared" si="45"/>
        <v/>
      </c>
    </row>
    <row r="928" spans="2:5">
      <c r="B928" s="90"/>
      <c r="D928" s="91" t="str">
        <f t="shared" si="44"/>
        <v/>
      </c>
      <c r="E928" s="91" t="str">
        <f t="shared" si="45"/>
        <v/>
      </c>
    </row>
    <row r="929" spans="2:5">
      <c r="B929" s="90"/>
      <c r="D929" s="91" t="str">
        <f t="shared" si="44"/>
        <v/>
      </c>
      <c r="E929" s="91" t="str">
        <f t="shared" si="45"/>
        <v/>
      </c>
    </row>
    <row r="930" spans="2:5">
      <c r="B930" s="90"/>
      <c r="D930" s="91" t="str">
        <f t="shared" si="44"/>
        <v/>
      </c>
      <c r="E930" s="91" t="str">
        <f t="shared" si="45"/>
        <v/>
      </c>
    </row>
    <row r="931" spans="2:5">
      <c r="B931" s="90"/>
      <c r="D931" s="91" t="str">
        <f t="shared" si="44"/>
        <v/>
      </c>
      <c r="E931" s="91" t="str">
        <f t="shared" si="45"/>
        <v/>
      </c>
    </row>
    <row r="932" spans="2:5">
      <c r="B932" s="90"/>
      <c r="D932" s="91" t="str">
        <f t="shared" si="44"/>
        <v/>
      </c>
      <c r="E932" s="91" t="str">
        <f t="shared" si="45"/>
        <v/>
      </c>
    </row>
    <row r="933" spans="2:5">
      <c r="B933" s="90"/>
      <c r="D933" s="91" t="str">
        <f t="shared" si="44"/>
        <v/>
      </c>
      <c r="E933" s="91" t="str">
        <f t="shared" si="45"/>
        <v/>
      </c>
    </row>
    <row r="934" spans="2:5">
      <c r="B934" s="90"/>
      <c r="D934" s="91" t="str">
        <f t="shared" si="44"/>
        <v/>
      </c>
      <c r="E934" s="91" t="str">
        <f t="shared" si="45"/>
        <v/>
      </c>
    </row>
    <row r="935" spans="2:5">
      <c r="B935" s="90"/>
      <c r="D935" s="91" t="str">
        <f t="shared" si="44"/>
        <v/>
      </c>
      <c r="E935" s="91" t="str">
        <f t="shared" si="45"/>
        <v/>
      </c>
    </row>
    <row r="936" spans="2:5">
      <c r="B936" s="90"/>
      <c r="D936" s="91" t="str">
        <f t="shared" si="44"/>
        <v/>
      </c>
      <c r="E936" s="91" t="str">
        <f t="shared" si="45"/>
        <v/>
      </c>
    </row>
    <row r="937" spans="2:5">
      <c r="B937" s="90"/>
      <c r="D937" s="91" t="str">
        <f t="shared" si="44"/>
        <v/>
      </c>
      <c r="E937" s="91" t="str">
        <f t="shared" si="45"/>
        <v/>
      </c>
    </row>
    <row r="938" spans="2:5">
      <c r="B938" s="90"/>
      <c r="D938" s="91" t="str">
        <f t="shared" si="44"/>
        <v/>
      </c>
      <c r="E938" s="91" t="str">
        <f t="shared" si="45"/>
        <v/>
      </c>
    </row>
    <row r="939" spans="2:5">
      <c r="B939" s="90"/>
      <c r="D939" s="91" t="str">
        <f t="shared" si="44"/>
        <v/>
      </c>
      <c r="E939" s="91" t="str">
        <f t="shared" si="45"/>
        <v/>
      </c>
    </row>
    <row r="940" spans="2:5">
      <c r="B940" s="90"/>
      <c r="D940" s="91" t="str">
        <f t="shared" si="44"/>
        <v/>
      </c>
      <c r="E940" s="91" t="str">
        <f t="shared" si="45"/>
        <v/>
      </c>
    </row>
    <row r="941" spans="2:5">
      <c r="B941" s="90"/>
      <c r="D941" s="91" t="str">
        <f t="shared" si="44"/>
        <v/>
      </c>
      <c r="E941" s="91" t="str">
        <f t="shared" si="45"/>
        <v/>
      </c>
    </row>
    <row r="942" spans="2:5">
      <c r="B942" s="90"/>
      <c r="D942" s="91" t="str">
        <f t="shared" si="44"/>
        <v/>
      </c>
      <c r="E942" s="91" t="str">
        <f t="shared" si="45"/>
        <v/>
      </c>
    </row>
    <row r="943" spans="2:5">
      <c r="B943" s="90"/>
      <c r="D943" s="91" t="str">
        <f t="shared" si="44"/>
        <v/>
      </c>
      <c r="E943" s="91" t="str">
        <f t="shared" si="45"/>
        <v/>
      </c>
    </row>
    <row r="944" spans="2:5">
      <c r="B944" s="90"/>
      <c r="D944" s="91" t="str">
        <f t="shared" si="44"/>
        <v/>
      </c>
      <c r="E944" s="91" t="str">
        <f t="shared" si="45"/>
        <v/>
      </c>
    </row>
    <row r="945" spans="2:5">
      <c r="B945" s="90"/>
      <c r="D945" s="91" t="str">
        <f t="shared" si="44"/>
        <v/>
      </c>
      <c r="E945" s="91" t="str">
        <f t="shared" si="45"/>
        <v/>
      </c>
    </row>
    <row r="946" spans="2:5">
      <c r="B946" s="90"/>
      <c r="D946" s="91" t="str">
        <f t="shared" si="44"/>
        <v/>
      </c>
      <c r="E946" s="91" t="str">
        <f t="shared" si="45"/>
        <v/>
      </c>
    </row>
    <row r="947" spans="2:5">
      <c r="B947" s="90"/>
      <c r="D947" s="91" t="str">
        <f t="shared" si="44"/>
        <v/>
      </c>
      <c r="E947" s="91" t="str">
        <f t="shared" si="45"/>
        <v/>
      </c>
    </row>
    <row r="948" spans="2:5">
      <c r="B948" s="90"/>
      <c r="D948" s="91" t="str">
        <f t="shared" si="44"/>
        <v/>
      </c>
      <c r="E948" s="91" t="str">
        <f t="shared" si="45"/>
        <v/>
      </c>
    </row>
    <row r="949" spans="2:5">
      <c r="B949" s="90"/>
      <c r="D949" s="91" t="str">
        <f t="shared" si="44"/>
        <v/>
      </c>
      <c r="E949" s="91" t="str">
        <f t="shared" si="45"/>
        <v/>
      </c>
    </row>
    <row r="950" spans="2:5">
      <c r="B950" s="90"/>
      <c r="D950" s="91" t="str">
        <f t="shared" si="44"/>
        <v/>
      </c>
      <c r="E950" s="91" t="str">
        <f t="shared" si="45"/>
        <v/>
      </c>
    </row>
    <row r="951" spans="2:5">
      <c r="B951" s="90"/>
      <c r="D951" s="91" t="str">
        <f t="shared" si="44"/>
        <v/>
      </c>
      <c r="E951" s="91" t="str">
        <f t="shared" si="45"/>
        <v/>
      </c>
    </row>
    <row r="952" spans="2:5">
      <c r="B952" s="90"/>
      <c r="D952" s="91" t="str">
        <f t="shared" si="44"/>
        <v/>
      </c>
      <c r="E952" s="91" t="str">
        <f t="shared" si="45"/>
        <v/>
      </c>
    </row>
    <row r="953" spans="2:5">
      <c r="B953" s="90"/>
      <c r="D953" s="91" t="str">
        <f t="shared" si="44"/>
        <v/>
      </c>
      <c r="E953" s="91" t="str">
        <f t="shared" si="45"/>
        <v/>
      </c>
    </row>
    <row r="954" spans="2:5">
      <c r="B954" s="90"/>
      <c r="D954" s="91" t="str">
        <f t="shared" si="44"/>
        <v/>
      </c>
      <c r="E954" s="91" t="str">
        <f t="shared" si="45"/>
        <v/>
      </c>
    </row>
    <row r="955" spans="2:5">
      <c r="B955" s="90"/>
      <c r="D955" s="91" t="str">
        <f t="shared" si="44"/>
        <v/>
      </c>
      <c r="E955" s="91" t="str">
        <f t="shared" si="45"/>
        <v/>
      </c>
    </row>
    <row r="956" spans="2:5">
      <c r="B956" s="90"/>
      <c r="D956" s="91" t="str">
        <f t="shared" si="44"/>
        <v/>
      </c>
      <c r="E956" s="91" t="str">
        <f t="shared" si="45"/>
        <v/>
      </c>
    </row>
    <row r="957" spans="2:5">
      <c r="B957" s="90"/>
      <c r="D957" s="91" t="str">
        <f t="shared" si="44"/>
        <v/>
      </c>
      <c r="E957" s="91" t="str">
        <f t="shared" si="45"/>
        <v/>
      </c>
    </row>
    <row r="958" spans="2:5">
      <c r="B958" s="90"/>
      <c r="D958" s="91" t="str">
        <f t="shared" si="44"/>
        <v/>
      </c>
      <c r="E958" s="91" t="str">
        <f t="shared" si="45"/>
        <v/>
      </c>
    </row>
    <row r="959" spans="2:5">
      <c r="B959" s="90"/>
      <c r="D959" s="91" t="str">
        <f t="shared" si="44"/>
        <v/>
      </c>
      <c r="E959" s="91" t="str">
        <f t="shared" si="45"/>
        <v/>
      </c>
    </row>
    <row r="960" spans="2:5">
      <c r="B960" s="90"/>
      <c r="D960" s="91" t="str">
        <f t="shared" si="44"/>
        <v/>
      </c>
      <c r="E960" s="91" t="str">
        <f t="shared" si="45"/>
        <v/>
      </c>
    </row>
    <row r="961" spans="2:5">
      <c r="B961" s="90"/>
      <c r="D961" s="91" t="str">
        <f t="shared" si="44"/>
        <v/>
      </c>
      <c r="E961" s="91" t="str">
        <f t="shared" si="45"/>
        <v/>
      </c>
    </row>
    <row r="962" spans="2:5">
      <c r="B962" s="90"/>
      <c r="D962" s="91" t="str">
        <f t="shared" si="44"/>
        <v/>
      </c>
      <c r="E962" s="91" t="str">
        <f t="shared" si="45"/>
        <v/>
      </c>
    </row>
    <row r="963" spans="2:5">
      <c r="B963" s="90"/>
      <c r="D963" s="91" t="str">
        <f t="shared" si="44"/>
        <v/>
      </c>
      <c r="E963" s="91" t="str">
        <f t="shared" si="45"/>
        <v/>
      </c>
    </row>
    <row r="964" spans="2:5">
      <c r="B964" s="90"/>
      <c r="D964" s="91" t="str">
        <f t="shared" si="44"/>
        <v/>
      </c>
      <c r="E964" s="91" t="str">
        <f t="shared" si="45"/>
        <v/>
      </c>
    </row>
    <row r="965" spans="2:5">
      <c r="B965" s="90"/>
      <c r="D965" s="91" t="str">
        <f t="shared" si="44"/>
        <v/>
      </c>
      <c r="E965" s="91" t="str">
        <f t="shared" si="45"/>
        <v/>
      </c>
    </row>
    <row r="966" spans="2:5">
      <c r="B966" s="90"/>
      <c r="D966" s="91" t="str">
        <f t="shared" si="44"/>
        <v/>
      </c>
      <c r="E966" s="91" t="str">
        <f t="shared" si="45"/>
        <v/>
      </c>
    </row>
    <row r="967" spans="2:5">
      <c r="B967" s="90"/>
      <c r="D967" s="91" t="str">
        <f t="shared" si="44"/>
        <v/>
      </c>
      <c r="E967" s="91" t="str">
        <f t="shared" si="45"/>
        <v/>
      </c>
    </row>
    <row r="968" spans="2:5">
      <c r="B968" s="90"/>
      <c r="D968" s="91" t="str">
        <f t="shared" si="44"/>
        <v/>
      </c>
      <c r="E968" s="91" t="str">
        <f t="shared" si="45"/>
        <v/>
      </c>
    </row>
    <row r="969" spans="2:5">
      <c r="B969" s="90"/>
      <c r="D969" s="91" t="str">
        <f t="shared" si="44"/>
        <v/>
      </c>
      <c r="E969" s="91" t="str">
        <f t="shared" si="45"/>
        <v/>
      </c>
    </row>
    <row r="970" spans="2:5">
      <c r="B970" s="90"/>
      <c r="D970" s="91" t="str">
        <f t="shared" si="44"/>
        <v/>
      </c>
      <c r="E970" s="91" t="str">
        <f t="shared" si="45"/>
        <v/>
      </c>
    </row>
    <row r="971" spans="2:5">
      <c r="B971" s="90"/>
      <c r="D971" s="91" t="str">
        <f t="shared" si="44"/>
        <v/>
      </c>
      <c r="E971" s="91" t="str">
        <f t="shared" si="45"/>
        <v/>
      </c>
    </row>
    <row r="972" spans="2:5">
      <c r="B972" s="90"/>
      <c r="D972" s="91" t="str">
        <f t="shared" si="44"/>
        <v/>
      </c>
      <c r="E972" s="91" t="str">
        <f t="shared" si="45"/>
        <v/>
      </c>
    </row>
    <row r="973" spans="2:5">
      <c r="B973" s="90"/>
      <c r="D973" s="91" t="str">
        <f t="shared" si="44"/>
        <v/>
      </c>
      <c r="E973" s="91" t="str">
        <f t="shared" si="45"/>
        <v/>
      </c>
    </row>
    <row r="974" spans="2:5">
      <c r="B974" s="90"/>
      <c r="D974" s="91" t="str">
        <f t="shared" si="44"/>
        <v/>
      </c>
      <c r="E974" s="91" t="str">
        <f t="shared" si="45"/>
        <v/>
      </c>
    </row>
    <row r="975" spans="2:5">
      <c r="B975" s="90"/>
      <c r="D975" s="91" t="str">
        <f t="shared" si="44"/>
        <v/>
      </c>
      <c r="E975" s="91" t="str">
        <f t="shared" si="45"/>
        <v/>
      </c>
    </row>
    <row r="976" spans="2:5">
      <c r="B976" s="90"/>
      <c r="D976" s="91" t="str">
        <f t="shared" si="44"/>
        <v/>
      </c>
      <c r="E976" s="91" t="str">
        <f t="shared" si="45"/>
        <v/>
      </c>
    </row>
    <row r="977" spans="2:5">
      <c r="B977" s="90"/>
      <c r="D977" s="91" t="str">
        <f t="shared" si="44"/>
        <v/>
      </c>
      <c r="E977" s="91" t="str">
        <f t="shared" si="45"/>
        <v/>
      </c>
    </row>
    <row r="978" spans="2:5">
      <c r="B978" s="90"/>
      <c r="D978" s="91" t="str">
        <f t="shared" si="44"/>
        <v/>
      </c>
      <c r="E978" s="91" t="str">
        <f t="shared" si="45"/>
        <v/>
      </c>
    </row>
    <row r="979" spans="2:5">
      <c r="B979" s="90"/>
      <c r="D979" s="91" t="str">
        <f t="shared" si="44"/>
        <v/>
      </c>
      <c r="E979" s="91" t="str">
        <f t="shared" si="45"/>
        <v/>
      </c>
    </row>
    <row r="980" spans="2:5">
      <c r="B980" s="90"/>
      <c r="D980" s="91" t="str">
        <f t="shared" si="44"/>
        <v/>
      </c>
      <c r="E980" s="91" t="str">
        <f t="shared" si="45"/>
        <v/>
      </c>
    </row>
    <row r="981" spans="2:5">
      <c r="B981" s="90"/>
      <c r="D981" s="91" t="str">
        <f t="shared" si="44"/>
        <v/>
      </c>
      <c r="E981" s="91" t="str">
        <f t="shared" si="45"/>
        <v/>
      </c>
    </row>
    <row r="982" spans="2:5">
      <c r="B982" s="90"/>
      <c r="D982" s="91" t="str">
        <f t="shared" ref="D982:D1045" si="46">IFERROR(VLOOKUP($C982,competitors,7,FALSE),"")</f>
        <v/>
      </c>
      <c r="E982" s="91" t="str">
        <f t="shared" ref="E982:E1045" si="47">IFERROR(VLOOKUP($C982,competitors,8,FALSE),"")</f>
        <v/>
      </c>
    </row>
    <row r="983" spans="2:5">
      <c r="B983" s="90"/>
      <c r="D983" s="91" t="str">
        <f t="shared" si="46"/>
        <v/>
      </c>
      <c r="E983" s="91" t="str">
        <f t="shared" si="47"/>
        <v/>
      </c>
    </row>
    <row r="984" spans="2:5">
      <c r="B984" s="90"/>
      <c r="D984" s="91" t="str">
        <f t="shared" si="46"/>
        <v/>
      </c>
      <c r="E984" s="91" t="str">
        <f t="shared" si="47"/>
        <v/>
      </c>
    </row>
    <row r="985" spans="2:5">
      <c r="B985" s="90"/>
      <c r="D985" s="91" t="str">
        <f t="shared" si="46"/>
        <v/>
      </c>
      <c r="E985" s="91" t="str">
        <f t="shared" si="47"/>
        <v/>
      </c>
    </row>
    <row r="986" spans="2:5">
      <c r="B986" s="90"/>
      <c r="D986" s="91" t="str">
        <f t="shared" si="46"/>
        <v/>
      </c>
      <c r="E986" s="91" t="str">
        <f t="shared" si="47"/>
        <v/>
      </c>
    </row>
    <row r="987" spans="2:5">
      <c r="B987" s="90"/>
      <c r="D987" s="91" t="str">
        <f t="shared" si="46"/>
        <v/>
      </c>
      <c r="E987" s="91" t="str">
        <f t="shared" si="47"/>
        <v/>
      </c>
    </row>
    <row r="988" spans="2:5">
      <c r="B988" s="90"/>
      <c r="D988" s="91" t="str">
        <f t="shared" si="46"/>
        <v/>
      </c>
      <c r="E988" s="91" t="str">
        <f t="shared" si="47"/>
        <v/>
      </c>
    </row>
    <row r="989" spans="2:5">
      <c r="B989" s="90"/>
      <c r="D989" s="91" t="str">
        <f t="shared" si="46"/>
        <v/>
      </c>
      <c r="E989" s="91" t="str">
        <f t="shared" si="47"/>
        <v/>
      </c>
    </row>
    <row r="990" spans="2:5">
      <c r="B990" s="90"/>
      <c r="D990" s="91" t="str">
        <f t="shared" si="46"/>
        <v/>
      </c>
      <c r="E990" s="91" t="str">
        <f t="shared" si="47"/>
        <v/>
      </c>
    </row>
    <row r="991" spans="2:5">
      <c r="B991" s="90"/>
      <c r="D991" s="91" t="str">
        <f t="shared" si="46"/>
        <v/>
      </c>
      <c r="E991" s="91" t="str">
        <f t="shared" si="47"/>
        <v/>
      </c>
    </row>
    <row r="992" spans="2:5">
      <c r="B992" s="90"/>
      <c r="D992" s="91" t="str">
        <f t="shared" si="46"/>
        <v/>
      </c>
      <c r="E992" s="91" t="str">
        <f t="shared" si="47"/>
        <v/>
      </c>
    </row>
    <row r="993" spans="2:5">
      <c r="B993" s="90"/>
      <c r="D993" s="91" t="str">
        <f t="shared" si="46"/>
        <v/>
      </c>
      <c r="E993" s="91" t="str">
        <f t="shared" si="47"/>
        <v/>
      </c>
    </row>
    <row r="994" spans="2:5">
      <c r="B994" s="90"/>
      <c r="D994" s="91" t="str">
        <f t="shared" si="46"/>
        <v/>
      </c>
      <c r="E994" s="91" t="str">
        <f t="shared" si="47"/>
        <v/>
      </c>
    </row>
    <row r="995" spans="2:5">
      <c r="B995" s="90"/>
      <c r="D995" s="91" t="str">
        <f t="shared" si="46"/>
        <v/>
      </c>
      <c r="E995" s="91" t="str">
        <f t="shared" si="47"/>
        <v/>
      </c>
    </row>
    <row r="996" spans="2:5">
      <c r="B996" s="90"/>
      <c r="D996" s="91" t="str">
        <f t="shared" si="46"/>
        <v/>
      </c>
      <c r="E996" s="91" t="str">
        <f t="shared" si="47"/>
        <v/>
      </c>
    </row>
    <row r="997" spans="2:5">
      <c r="B997" s="90"/>
      <c r="D997" s="91" t="str">
        <f t="shared" si="46"/>
        <v/>
      </c>
      <c r="E997" s="91" t="str">
        <f t="shared" si="47"/>
        <v/>
      </c>
    </row>
    <row r="998" spans="2:5">
      <c r="B998" s="90"/>
      <c r="D998" s="91" t="str">
        <f t="shared" si="46"/>
        <v/>
      </c>
      <c r="E998" s="91" t="str">
        <f t="shared" si="47"/>
        <v/>
      </c>
    </row>
    <row r="999" spans="2:5">
      <c r="B999" s="90"/>
      <c r="D999" s="91" t="str">
        <f t="shared" si="46"/>
        <v/>
      </c>
      <c r="E999" s="91" t="str">
        <f t="shared" si="47"/>
        <v/>
      </c>
    </row>
    <row r="1000" spans="2:5">
      <c r="B1000" s="90"/>
      <c r="D1000" s="91" t="str">
        <f t="shared" si="46"/>
        <v/>
      </c>
      <c r="E1000" s="91" t="str">
        <f t="shared" si="47"/>
        <v/>
      </c>
    </row>
    <row r="1001" spans="2:5">
      <c r="B1001" s="90"/>
      <c r="D1001" s="91" t="str">
        <f t="shared" si="46"/>
        <v/>
      </c>
      <c r="E1001" s="91" t="str">
        <f t="shared" si="47"/>
        <v/>
      </c>
    </row>
    <row r="1002" spans="2:5">
      <c r="B1002" s="90"/>
      <c r="D1002" s="91" t="str">
        <f t="shared" si="46"/>
        <v/>
      </c>
      <c r="E1002" s="91" t="str">
        <f t="shared" si="47"/>
        <v/>
      </c>
    </row>
    <row r="1003" spans="2:5">
      <c r="B1003" s="90"/>
      <c r="D1003" s="91" t="str">
        <f t="shared" si="46"/>
        <v/>
      </c>
      <c r="E1003" s="91" t="str">
        <f t="shared" si="47"/>
        <v/>
      </c>
    </row>
    <row r="1004" spans="2:5">
      <c r="B1004" s="90"/>
      <c r="D1004" s="91" t="str">
        <f t="shared" si="46"/>
        <v/>
      </c>
      <c r="E1004" s="91" t="str">
        <f t="shared" si="47"/>
        <v/>
      </c>
    </row>
    <row r="1005" spans="2:5">
      <c r="B1005" s="90"/>
      <c r="D1005" s="91" t="str">
        <f t="shared" si="46"/>
        <v/>
      </c>
      <c r="E1005" s="91" t="str">
        <f t="shared" si="47"/>
        <v/>
      </c>
    </row>
    <row r="1006" spans="2:5">
      <c r="B1006" s="90"/>
      <c r="D1006" s="91" t="str">
        <f t="shared" si="46"/>
        <v/>
      </c>
      <c r="E1006" s="91" t="str">
        <f t="shared" si="47"/>
        <v/>
      </c>
    </row>
    <row r="1007" spans="2:5">
      <c r="B1007" s="90"/>
      <c r="D1007" s="91" t="str">
        <f t="shared" si="46"/>
        <v/>
      </c>
      <c r="E1007" s="91" t="str">
        <f t="shared" si="47"/>
        <v/>
      </c>
    </row>
    <row r="1008" spans="2:5">
      <c r="B1008" s="90"/>
      <c r="D1008" s="91" t="str">
        <f t="shared" si="46"/>
        <v/>
      </c>
      <c r="E1008" s="91" t="str">
        <f t="shared" si="47"/>
        <v/>
      </c>
    </row>
    <row r="1009" spans="2:5">
      <c r="B1009" s="90"/>
      <c r="D1009" s="91" t="str">
        <f t="shared" si="46"/>
        <v/>
      </c>
      <c r="E1009" s="91" t="str">
        <f t="shared" si="47"/>
        <v/>
      </c>
    </row>
    <row r="1010" spans="2:5">
      <c r="B1010" s="90"/>
      <c r="D1010" s="91" t="str">
        <f t="shared" si="46"/>
        <v/>
      </c>
      <c r="E1010" s="91" t="str">
        <f t="shared" si="47"/>
        <v/>
      </c>
    </row>
    <row r="1011" spans="2:5">
      <c r="B1011" s="90"/>
      <c r="D1011" s="91" t="str">
        <f t="shared" si="46"/>
        <v/>
      </c>
      <c r="E1011" s="91" t="str">
        <f t="shared" si="47"/>
        <v/>
      </c>
    </row>
    <row r="1012" spans="2:5">
      <c r="B1012" s="90"/>
      <c r="D1012" s="91" t="str">
        <f t="shared" si="46"/>
        <v/>
      </c>
      <c r="E1012" s="91" t="str">
        <f t="shared" si="47"/>
        <v/>
      </c>
    </row>
    <row r="1013" spans="2:5">
      <c r="B1013" s="90"/>
      <c r="D1013" s="91" t="str">
        <f t="shared" si="46"/>
        <v/>
      </c>
      <c r="E1013" s="91" t="str">
        <f t="shared" si="47"/>
        <v/>
      </c>
    </row>
    <row r="1014" spans="2:5">
      <c r="B1014" s="90"/>
      <c r="D1014" s="91" t="str">
        <f t="shared" si="46"/>
        <v/>
      </c>
      <c r="E1014" s="91" t="str">
        <f t="shared" si="47"/>
        <v/>
      </c>
    </row>
    <row r="1015" spans="2:5">
      <c r="B1015" s="90"/>
      <c r="D1015" s="91" t="str">
        <f t="shared" si="46"/>
        <v/>
      </c>
      <c r="E1015" s="91" t="str">
        <f t="shared" si="47"/>
        <v/>
      </c>
    </row>
    <row r="1016" spans="2:5">
      <c r="B1016" s="90"/>
      <c r="D1016" s="91" t="str">
        <f t="shared" si="46"/>
        <v/>
      </c>
      <c r="E1016" s="91" t="str">
        <f t="shared" si="47"/>
        <v/>
      </c>
    </row>
    <row r="1017" spans="2:5">
      <c r="B1017" s="90"/>
      <c r="D1017" s="91" t="str">
        <f t="shared" si="46"/>
        <v/>
      </c>
      <c r="E1017" s="91" t="str">
        <f t="shared" si="47"/>
        <v/>
      </c>
    </row>
    <row r="1018" spans="2:5">
      <c r="B1018" s="90"/>
      <c r="D1018" s="91" t="str">
        <f t="shared" si="46"/>
        <v/>
      </c>
      <c r="E1018" s="91" t="str">
        <f t="shared" si="47"/>
        <v/>
      </c>
    </row>
    <row r="1019" spans="2:5">
      <c r="B1019" s="90"/>
      <c r="D1019" s="91" t="str">
        <f t="shared" si="46"/>
        <v/>
      </c>
      <c r="E1019" s="91" t="str">
        <f t="shared" si="47"/>
        <v/>
      </c>
    </row>
    <row r="1020" spans="2:5">
      <c r="B1020" s="90"/>
      <c r="D1020" s="91" t="str">
        <f t="shared" si="46"/>
        <v/>
      </c>
      <c r="E1020" s="91" t="str">
        <f t="shared" si="47"/>
        <v/>
      </c>
    </row>
    <row r="1021" spans="2:5">
      <c r="B1021" s="90"/>
      <c r="D1021" s="91" t="str">
        <f t="shared" si="46"/>
        <v/>
      </c>
      <c r="E1021" s="91" t="str">
        <f t="shared" si="47"/>
        <v/>
      </c>
    </row>
    <row r="1022" spans="2:5">
      <c r="B1022" s="90"/>
      <c r="D1022" s="91" t="str">
        <f t="shared" si="46"/>
        <v/>
      </c>
      <c r="E1022" s="91" t="str">
        <f t="shared" si="47"/>
        <v/>
      </c>
    </row>
    <row r="1023" spans="2:5">
      <c r="B1023" s="90"/>
      <c r="D1023" s="91" t="str">
        <f t="shared" si="46"/>
        <v/>
      </c>
      <c r="E1023" s="91" t="str">
        <f t="shared" si="47"/>
        <v/>
      </c>
    </row>
    <row r="1024" spans="2:5">
      <c r="B1024" s="90"/>
      <c r="D1024" s="91" t="str">
        <f t="shared" si="46"/>
        <v/>
      </c>
      <c r="E1024" s="91" t="str">
        <f t="shared" si="47"/>
        <v/>
      </c>
    </row>
    <row r="1025" spans="2:5">
      <c r="B1025" s="90"/>
      <c r="D1025" s="91" t="str">
        <f t="shared" si="46"/>
        <v/>
      </c>
      <c r="E1025" s="91" t="str">
        <f t="shared" si="47"/>
        <v/>
      </c>
    </row>
    <row r="1026" spans="2:5">
      <c r="B1026" s="90"/>
      <c r="D1026" s="91" t="str">
        <f t="shared" si="46"/>
        <v/>
      </c>
      <c r="E1026" s="91" t="str">
        <f t="shared" si="47"/>
        <v/>
      </c>
    </row>
    <row r="1027" spans="2:5">
      <c r="B1027" s="90"/>
      <c r="D1027" s="91" t="str">
        <f t="shared" si="46"/>
        <v/>
      </c>
      <c r="E1027" s="91" t="str">
        <f t="shared" si="47"/>
        <v/>
      </c>
    </row>
    <row r="1028" spans="2:5">
      <c r="B1028" s="90"/>
      <c r="D1028" s="91" t="str">
        <f t="shared" si="46"/>
        <v/>
      </c>
      <c r="E1028" s="91" t="str">
        <f t="shared" si="47"/>
        <v/>
      </c>
    </row>
    <row r="1029" spans="2:5">
      <c r="B1029" s="90"/>
      <c r="D1029" s="91" t="str">
        <f t="shared" si="46"/>
        <v/>
      </c>
      <c r="E1029" s="91" t="str">
        <f t="shared" si="47"/>
        <v/>
      </c>
    </row>
    <row r="1030" spans="2:5">
      <c r="B1030" s="90"/>
      <c r="D1030" s="91" t="str">
        <f t="shared" si="46"/>
        <v/>
      </c>
      <c r="E1030" s="91" t="str">
        <f t="shared" si="47"/>
        <v/>
      </c>
    </row>
    <row r="1031" spans="2:5">
      <c r="B1031" s="90"/>
      <c r="D1031" s="91" t="str">
        <f t="shared" si="46"/>
        <v/>
      </c>
      <c r="E1031" s="91" t="str">
        <f t="shared" si="47"/>
        <v/>
      </c>
    </row>
    <row r="1032" spans="2:5">
      <c r="B1032" s="90"/>
      <c r="D1032" s="91" t="str">
        <f t="shared" si="46"/>
        <v/>
      </c>
      <c r="E1032" s="91" t="str">
        <f t="shared" si="47"/>
        <v/>
      </c>
    </row>
    <row r="1033" spans="2:5">
      <c r="B1033" s="90"/>
      <c r="D1033" s="91" t="str">
        <f t="shared" si="46"/>
        <v/>
      </c>
      <c r="E1033" s="91" t="str">
        <f t="shared" si="47"/>
        <v/>
      </c>
    </row>
    <row r="1034" spans="2:5">
      <c r="B1034" s="90"/>
      <c r="D1034" s="91" t="str">
        <f t="shared" si="46"/>
        <v/>
      </c>
      <c r="E1034" s="91" t="str">
        <f t="shared" si="47"/>
        <v/>
      </c>
    </row>
    <row r="1035" spans="2:5">
      <c r="B1035" s="90"/>
      <c r="D1035" s="91" t="str">
        <f t="shared" si="46"/>
        <v/>
      </c>
      <c r="E1035" s="91" t="str">
        <f t="shared" si="47"/>
        <v/>
      </c>
    </row>
    <row r="1036" spans="2:5">
      <c r="B1036" s="90"/>
      <c r="D1036" s="91" t="str">
        <f t="shared" si="46"/>
        <v/>
      </c>
      <c r="E1036" s="91" t="str">
        <f t="shared" si="47"/>
        <v/>
      </c>
    </row>
    <row r="1037" spans="2:5">
      <c r="B1037" s="90"/>
      <c r="D1037" s="91" t="str">
        <f t="shared" si="46"/>
        <v/>
      </c>
      <c r="E1037" s="91" t="str">
        <f t="shared" si="47"/>
        <v/>
      </c>
    </row>
    <row r="1038" spans="2:5">
      <c r="B1038" s="90"/>
      <c r="D1038" s="91" t="str">
        <f t="shared" si="46"/>
        <v/>
      </c>
      <c r="E1038" s="91" t="str">
        <f t="shared" si="47"/>
        <v/>
      </c>
    </row>
    <row r="1039" spans="2:5">
      <c r="B1039" s="90"/>
      <c r="D1039" s="91" t="str">
        <f t="shared" si="46"/>
        <v/>
      </c>
      <c r="E1039" s="91" t="str">
        <f t="shared" si="47"/>
        <v/>
      </c>
    </row>
    <row r="1040" spans="2:5">
      <c r="B1040" s="90"/>
      <c r="D1040" s="91" t="str">
        <f t="shared" si="46"/>
        <v/>
      </c>
      <c r="E1040" s="91" t="str">
        <f t="shared" si="47"/>
        <v/>
      </c>
    </row>
    <row r="1041" spans="2:5">
      <c r="B1041" s="90"/>
      <c r="D1041" s="91" t="str">
        <f t="shared" si="46"/>
        <v/>
      </c>
      <c r="E1041" s="91" t="str">
        <f t="shared" si="47"/>
        <v/>
      </c>
    </row>
    <row r="1042" spans="2:5">
      <c r="B1042" s="90"/>
      <c r="D1042" s="91" t="str">
        <f t="shared" si="46"/>
        <v/>
      </c>
      <c r="E1042" s="91" t="str">
        <f t="shared" si="47"/>
        <v/>
      </c>
    </row>
    <row r="1043" spans="2:5">
      <c r="B1043" s="90"/>
      <c r="D1043" s="91" t="str">
        <f t="shared" si="46"/>
        <v/>
      </c>
      <c r="E1043" s="91" t="str">
        <f t="shared" si="47"/>
        <v/>
      </c>
    </row>
    <row r="1044" spans="2:5">
      <c r="B1044" s="90"/>
      <c r="D1044" s="91" t="str">
        <f t="shared" si="46"/>
        <v/>
      </c>
      <c r="E1044" s="91" t="str">
        <f t="shared" si="47"/>
        <v/>
      </c>
    </row>
    <row r="1045" spans="2:5">
      <c r="B1045" s="90"/>
      <c r="D1045" s="91" t="str">
        <f t="shared" si="46"/>
        <v/>
      </c>
      <c r="E1045" s="91" t="str">
        <f t="shared" si="47"/>
        <v/>
      </c>
    </row>
    <row r="1046" spans="2:5">
      <c r="B1046" s="90"/>
      <c r="D1046" s="91" t="str">
        <f t="shared" ref="D1046:D1109" si="48">IFERROR(VLOOKUP($C1046,competitors,7,FALSE),"")</f>
        <v/>
      </c>
      <c r="E1046" s="91" t="str">
        <f t="shared" ref="E1046:E1109" si="49">IFERROR(VLOOKUP($C1046,competitors,8,FALSE),"")</f>
        <v/>
      </c>
    </row>
    <row r="1047" spans="2:5">
      <c r="B1047" s="90"/>
      <c r="D1047" s="91" t="str">
        <f t="shared" si="48"/>
        <v/>
      </c>
      <c r="E1047" s="91" t="str">
        <f t="shared" si="49"/>
        <v/>
      </c>
    </row>
    <row r="1048" spans="2:5">
      <c r="B1048" s="90"/>
      <c r="D1048" s="91" t="str">
        <f t="shared" si="48"/>
        <v/>
      </c>
      <c r="E1048" s="91" t="str">
        <f t="shared" si="49"/>
        <v/>
      </c>
    </row>
    <row r="1049" spans="2:5">
      <c r="B1049" s="90"/>
      <c r="D1049" s="91" t="str">
        <f t="shared" si="48"/>
        <v/>
      </c>
      <c r="E1049" s="91" t="str">
        <f t="shared" si="49"/>
        <v/>
      </c>
    </row>
    <row r="1050" spans="2:5">
      <c r="B1050" s="90"/>
      <c r="D1050" s="91" t="str">
        <f t="shared" si="48"/>
        <v/>
      </c>
      <c r="E1050" s="91" t="str">
        <f t="shared" si="49"/>
        <v/>
      </c>
    </row>
    <row r="1051" spans="2:5">
      <c r="B1051" s="90"/>
      <c r="D1051" s="91" t="str">
        <f t="shared" si="48"/>
        <v/>
      </c>
      <c r="E1051" s="91" t="str">
        <f t="shared" si="49"/>
        <v/>
      </c>
    </row>
    <row r="1052" spans="2:5">
      <c r="B1052" s="90"/>
      <c r="D1052" s="91" t="str">
        <f t="shared" si="48"/>
        <v/>
      </c>
      <c r="E1052" s="91" t="str">
        <f t="shared" si="49"/>
        <v/>
      </c>
    </row>
    <row r="1053" spans="2:5">
      <c r="B1053" s="90"/>
      <c r="D1053" s="91" t="str">
        <f t="shared" si="48"/>
        <v/>
      </c>
      <c r="E1053" s="91" t="str">
        <f t="shared" si="49"/>
        <v/>
      </c>
    </row>
    <row r="1054" spans="2:5">
      <c r="B1054" s="90"/>
      <c r="D1054" s="91" t="str">
        <f t="shared" si="48"/>
        <v/>
      </c>
      <c r="E1054" s="91" t="str">
        <f t="shared" si="49"/>
        <v/>
      </c>
    </row>
    <row r="1055" spans="2:5">
      <c r="B1055" s="90"/>
      <c r="D1055" s="91" t="str">
        <f t="shared" si="48"/>
        <v/>
      </c>
      <c r="E1055" s="91" t="str">
        <f t="shared" si="49"/>
        <v/>
      </c>
    </row>
    <row r="1056" spans="2:5">
      <c r="B1056" s="90"/>
      <c r="D1056" s="91" t="str">
        <f t="shared" si="48"/>
        <v/>
      </c>
      <c r="E1056" s="91" t="str">
        <f t="shared" si="49"/>
        <v/>
      </c>
    </row>
    <row r="1057" spans="2:5">
      <c r="B1057" s="90"/>
      <c r="D1057" s="91" t="str">
        <f t="shared" si="48"/>
        <v/>
      </c>
      <c r="E1057" s="91" t="str">
        <f t="shared" si="49"/>
        <v/>
      </c>
    </row>
    <row r="1058" spans="2:5">
      <c r="B1058" s="90"/>
      <c r="D1058" s="91" t="str">
        <f t="shared" si="48"/>
        <v/>
      </c>
      <c r="E1058" s="91" t="str">
        <f t="shared" si="49"/>
        <v/>
      </c>
    </row>
    <row r="1059" spans="2:5">
      <c r="B1059" s="90"/>
      <c r="D1059" s="91" t="str">
        <f t="shared" si="48"/>
        <v/>
      </c>
      <c r="E1059" s="91" t="str">
        <f t="shared" si="49"/>
        <v/>
      </c>
    </row>
    <row r="1060" spans="2:5">
      <c r="B1060" s="90"/>
      <c r="D1060" s="91" t="str">
        <f t="shared" si="48"/>
        <v/>
      </c>
      <c r="E1060" s="91" t="str">
        <f t="shared" si="49"/>
        <v/>
      </c>
    </row>
    <row r="1061" spans="2:5">
      <c r="B1061" s="90"/>
      <c r="D1061" s="91" t="str">
        <f t="shared" si="48"/>
        <v/>
      </c>
      <c r="E1061" s="91" t="str">
        <f t="shared" si="49"/>
        <v/>
      </c>
    </row>
    <row r="1062" spans="2:5">
      <c r="B1062" s="90"/>
      <c r="D1062" s="91" t="str">
        <f t="shared" si="48"/>
        <v/>
      </c>
      <c r="E1062" s="91" t="str">
        <f t="shared" si="49"/>
        <v/>
      </c>
    </row>
    <row r="1063" spans="2:5">
      <c r="B1063" s="90"/>
      <c r="D1063" s="91" t="str">
        <f t="shared" si="48"/>
        <v/>
      </c>
      <c r="E1063" s="91" t="str">
        <f t="shared" si="49"/>
        <v/>
      </c>
    </row>
    <row r="1064" spans="2:5">
      <c r="B1064" s="90"/>
      <c r="D1064" s="91" t="str">
        <f t="shared" si="48"/>
        <v/>
      </c>
      <c r="E1064" s="91" t="str">
        <f t="shared" si="49"/>
        <v/>
      </c>
    </row>
    <row r="1065" spans="2:5">
      <c r="B1065" s="90"/>
      <c r="D1065" s="91" t="str">
        <f t="shared" si="48"/>
        <v/>
      </c>
      <c r="E1065" s="91" t="str">
        <f t="shared" si="49"/>
        <v/>
      </c>
    </row>
    <row r="1066" spans="2:5">
      <c r="B1066" s="90"/>
      <c r="D1066" s="91" t="str">
        <f t="shared" si="48"/>
        <v/>
      </c>
      <c r="E1066" s="91" t="str">
        <f t="shared" si="49"/>
        <v/>
      </c>
    </row>
    <row r="1067" spans="2:5">
      <c r="B1067" s="90"/>
      <c r="D1067" s="91" t="str">
        <f t="shared" si="48"/>
        <v/>
      </c>
      <c r="E1067" s="91" t="str">
        <f t="shared" si="49"/>
        <v/>
      </c>
    </row>
    <row r="1068" spans="2:5">
      <c r="B1068" s="90"/>
      <c r="D1068" s="91" t="str">
        <f t="shared" si="48"/>
        <v/>
      </c>
      <c r="E1068" s="91" t="str">
        <f t="shared" si="49"/>
        <v/>
      </c>
    </row>
    <row r="1069" spans="2:5">
      <c r="B1069" s="90"/>
      <c r="D1069" s="91" t="str">
        <f t="shared" si="48"/>
        <v/>
      </c>
      <c r="E1069" s="91" t="str">
        <f t="shared" si="49"/>
        <v/>
      </c>
    </row>
    <row r="1070" spans="2:5">
      <c r="B1070" s="90"/>
      <c r="D1070" s="91" t="str">
        <f t="shared" si="48"/>
        <v/>
      </c>
      <c r="E1070" s="91" t="str">
        <f t="shared" si="49"/>
        <v/>
      </c>
    </row>
    <row r="1071" spans="2:5">
      <c r="B1071" s="90"/>
      <c r="D1071" s="91" t="str">
        <f t="shared" si="48"/>
        <v/>
      </c>
      <c r="E1071" s="91" t="str">
        <f t="shared" si="49"/>
        <v/>
      </c>
    </row>
    <row r="1072" spans="2:5">
      <c r="B1072" s="90"/>
      <c r="D1072" s="91" t="str">
        <f t="shared" si="48"/>
        <v/>
      </c>
      <c r="E1072" s="91" t="str">
        <f t="shared" si="49"/>
        <v/>
      </c>
    </row>
    <row r="1073" spans="2:5">
      <c r="B1073" s="90"/>
      <c r="D1073" s="91" t="str">
        <f t="shared" si="48"/>
        <v/>
      </c>
      <c r="E1073" s="91" t="str">
        <f t="shared" si="49"/>
        <v/>
      </c>
    </row>
    <row r="1074" spans="2:5">
      <c r="B1074" s="90"/>
      <c r="D1074" s="91" t="str">
        <f t="shared" si="48"/>
        <v/>
      </c>
      <c r="E1074" s="91" t="str">
        <f t="shared" si="49"/>
        <v/>
      </c>
    </row>
    <row r="1075" spans="2:5">
      <c r="B1075" s="90"/>
      <c r="D1075" s="91" t="str">
        <f t="shared" si="48"/>
        <v/>
      </c>
      <c r="E1075" s="91" t="str">
        <f t="shared" si="49"/>
        <v/>
      </c>
    </row>
    <row r="1076" spans="2:5">
      <c r="B1076" s="90"/>
      <c r="D1076" s="91" t="str">
        <f t="shared" si="48"/>
        <v/>
      </c>
      <c r="E1076" s="91" t="str">
        <f t="shared" si="49"/>
        <v/>
      </c>
    </row>
    <row r="1077" spans="2:5">
      <c r="B1077" s="90"/>
      <c r="D1077" s="91" t="str">
        <f t="shared" si="48"/>
        <v/>
      </c>
      <c r="E1077" s="91" t="str">
        <f t="shared" si="49"/>
        <v/>
      </c>
    </row>
    <row r="1078" spans="2:5">
      <c r="B1078" s="90"/>
      <c r="D1078" s="91" t="str">
        <f t="shared" si="48"/>
        <v/>
      </c>
      <c r="E1078" s="91" t="str">
        <f t="shared" si="49"/>
        <v/>
      </c>
    </row>
    <row r="1079" spans="2:5">
      <c r="B1079" s="90"/>
      <c r="D1079" s="91" t="str">
        <f t="shared" si="48"/>
        <v/>
      </c>
      <c r="E1079" s="91" t="str">
        <f t="shared" si="49"/>
        <v/>
      </c>
    </row>
    <row r="1080" spans="2:5">
      <c r="B1080" s="90"/>
      <c r="D1080" s="91" t="str">
        <f t="shared" si="48"/>
        <v/>
      </c>
      <c r="E1080" s="91" t="str">
        <f t="shared" si="49"/>
        <v/>
      </c>
    </row>
    <row r="1081" spans="2:5">
      <c r="B1081" s="90"/>
      <c r="D1081" s="91" t="str">
        <f t="shared" si="48"/>
        <v/>
      </c>
      <c r="E1081" s="91" t="str">
        <f t="shared" si="49"/>
        <v/>
      </c>
    </row>
    <row r="1082" spans="2:5">
      <c r="B1082" s="90"/>
      <c r="D1082" s="91" t="str">
        <f t="shared" si="48"/>
        <v/>
      </c>
      <c r="E1082" s="91" t="str">
        <f t="shared" si="49"/>
        <v/>
      </c>
    </row>
    <row r="1083" spans="2:5">
      <c r="B1083" s="90"/>
      <c r="D1083" s="91" t="str">
        <f t="shared" si="48"/>
        <v/>
      </c>
      <c r="E1083" s="91" t="str">
        <f t="shared" si="49"/>
        <v/>
      </c>
    </row>
    <row r="1084" spans="2:5">
      <c r="B1084" s="90"/>
      <c r="D1084" s="91" t="str">
        <f t="shared" si="48"/>
        <v/>
      </c>
      <c r="E1084" s="91" t="str">
        <f t="shared" si="49"/>
        <v/>
      </c>
    </row>
    <row r="1085" spans="2:5">
      <c r="B1085" s="90"/>
      <c r="D1085" s="91" t="str">
        <f t="shared" si="48"/>
        <v/>
      </c>
      <c r="E1085" s="91" t="str">
        <f t="shared" si="49"/>
        <v/>
      </c>
    </row>
    <row r="1086" spans="2:5">
      <c r="B1086" s="90"/>
      <c r="D1086" s="91" t="str">
        <f t="shared" si="48"/>
        <v/>
      </c>
      <c r="E1086" s="91" t="str">
        <f t="shared" si="49"/>
        <v/>
      </c>
    </row>
    <row r="1087" spans="2:5">
      <c r="B1087" s="90"/>
      <c r="D1087" s="91" t="str">
        <f t="shared" si="48"/>
        <v/>
      </c>
      <c r="E1087" s="91" t="str">
        <f t="shared" si="49"/>
        <v/>
      </c>
    </row>
    <row r="1088" spans="2:5">
      <c r="B1088" s="90"/>
      <c r="D1088" s="91" t="str">
        <f t="shared" si="48"/>
        <v/>
      </c>
      <c r="E1088" s="91" t="str">
        <f t="shared" si="49"/>
        <v/>
      </c>
    </row>
    <row r="1089" spans="2:5">
      <c r="B1089" s="90"/>
      <c r="D1089" s="91" t="str">
        <f t="shared" si="48"/>
        <v/>
      </c>
      <c r="E1089" s="91" t="str">
        <f t="shared" si="49"/>
        <v/>
      </c>
    </row>
    <row r="1090" spans="2:5">
      <c r="B1090" s="90"/>
      <c r="D1090" s="91" t="str">
        <f t="shared" si="48"/>
        <v/>
      </c>
      <c r="E1090" s="91" t="str">
        <f t="shared" si="49"/>
        <v/>
      </c>
    </row>
    <row r="1091" spans="2:5">
      <c r="B1091" s="90"/>
      <c r="D1091" s="91" t="str">
        <f t="shared" si="48"/>
        <v/>
      </c>
      <c r="E1091" s="91" t="str">
        <f t="shared" si="49"/>
        <v/>
      </c>
    </row>
    <row r="1092" spans="2:5">
      <c r="B1092" s="90"/>
      <c r="D1092" s="91" t="str">
        <f t="shared" si="48"/>
        <v/>
      </c>
      <c r="E1092" s="91" t="str">
        <f t="shared" si="49"/>
        <v/>
      </c>
    </row>
    <row r="1093" spans="2:5">
      <c r="B1093" s="90"/>
      <c r="D1093" s="91" t="str">
        <f t="shared" si="48"/>
        <v/>
      </c>
      <c r="E1093" s="91" t="str">
        <f t="shared" si="49"/>
        <v/>
      </c>
    </row>
    <row r="1094" spans="2:5">
      <c r="B1094" s="90"/>
      <c r="D1094" s="91" t="str">
        <f t="shared" si="48"/>
        <v/>
      </c>
      <c r="E1094" s="91" t="str">
        <f t="shared" si="49"/>
        <v/>
      </c>
    </row>
    <row r="1095" spans="2:5">
      <c r="B1095" s="90"/>
      <c r="D1095" s="91" t="str">
        <f t="shared" si="48"/>
        <v/>
      </c>
      <c r="E1095" s="91" t="str">
        <f t="shared" si="49"/>
        <v/>
      </c>
    </row>
    <row r="1096" spans="2:5">
      <c r="B1096" s="90"/>
      <c r="D1096" s="91" t="str">
        <f t="shared" si="48"/>
        <v/>
      </c>
      <c r="E1096" s="91" t="str">
        <f t="shared" si="49"/>
        <v/>
      </c>
    </row>
    <row r="1097" spans="2:5">
      <c r="B1097" s="90"/>
      <c r="D1097" s="91" t="str">
        <f t="shared" si="48"/>
        <v/>
      </c>
      <c r="E1097" s="91" t="str">
        <f t="shared" si="49"/>
        <v/>
      </c>
    </row>
    <row r="1098" spans="2:5">
      <c r="B1098" s="90"/>
      <c r="D1098" s="91" t="str">
        <f t="shared" si="48"/>
        <v/>
      </c>
      <c r="E1098" s="91" t="str">
        <f t="shared" si="49"/>
        <v/>
      </c>
    </row>
    <row r="1099" spans="2:5">
      <c r="B1099" s="90"/>
      <c r="D1099" s="91" t="str">
        <f t="shared" si="48"/>
        <v/>
      </c>
      <c r="E1099" s="91" t="str">
        <f t="shared" si="49"/>
        <v/>
      </c>
    </row>
    <row r="1100" spans="2:5">
      <c r="B1100" s="90"/>
      <c r="D1100" s="91" t="str">
        <f t="shared" si="48"/>
        <v/>
      </c>
      <c r="E1100" s="91" t="str">
        <f t="shared" si="49"/>
        <v/>
      </c>
    </row>
    <row r="1101" spans="2:5">
      <c r="B1101" s="90"/>
      <c r="D1101" s="91" t="str">
        <f t="shared" si="48"/>
        <v/>
      </c>
      <c r="E1101" s="91" t="str">
        <f t="shared" si="49"/>
        <v/>
      </c>
    </row>
    <row r="1102" spans="2:5">
      <c r="B1102" s="90"/>
      <c r="D1102" s="91" t="str">
        <f t="shared" si="48"/>
        <v/>
      </c>
      <c r="E1102" s="91" t="str">
        <f t="shared" si="49"/>
        <v/>
      </c>
    </row>
    <row r="1103" spans="2:5">
      <c r="B1103" s="90"/>
      <c r="D1103" s="91" t="str">
        <f t="shared" si="48"/>
        <v/>
      </c>
      <c r="E1103" s="91" t="str">
        <f t="shared" si="49"/>
        <v/>
      </c>
    </row>
    <row r="1104" spans="2:5">
      <c r="B1104" s="90"/>
      <c r="D1104" s="91" t="str">
        <f t="shared" si="48"/>
        <v/>
      </c>
      <c r="E1104" s="91" t="str">
        <f t="shared" si="49"/>
        <v/>
      </c>
    </row>
    <row r="1105" spans="2:5">
      <c r="B1105" s="90"/>
      <c r="D1105" s="91" t="str">
        <f t="shared" si="48"/>
        <v/>
      </c>
      <c r="E1105" s="91" t="str">
        <f t="shared" si="49"/>
        <v/>
      </c>
    </row>
    <row r="1106" spans="2:5">
      <c r="B1106" s="90"/>
      <c r="D1106" s="91" t="str">
        <f t="shared" si="48"/>
        <v/>
      </c>
      <c r="E1106" s="91" t="str">
        <f t="shared" si="49"/>
        <v/>
      </c>
    </row>
    <row r="1107" spans="2:5">
      <c r="B1107" s="90"/>
      <c r="D1107" s="91" t="str">
        <f t="shared" si="48"/>
        <v/>
      </c>
      <c r="E1107" s="91" t="str">
        <f t="shared" si="49"/>
        <v/>
      </c>
    </row>
    <row r="1108" spans="2:5">
      <c r="B1108" s="90"/>
      <c r="D1108" s="91" t="str">
        <f t="shared" si="48"/>
        <v/>
      </c>
      <c r="E1108" s="91" t="str">
        <f t="shared" si="49"/>
        <v/>
      </c>
    </row>
    <row r="1109" spans="2:5">
      <c r="B1109" s="90"/>
      <c r="D1109" s="91" t="str">
        <f t="shared" si="48"/>
        <v/>
      </c>
      <c r="E1109" s="91" t="str">
        <f t="shared" si="49"/>
        <v/>
      </c>
    </row>
    <row r="1110" spans="2:5">
      <c r="B1110" s="90"/>
      <c r="D1110" s="91" t="str">
        <f t="shared" ref="D1110:D1173" si="50">IFERROR(VLOOKUP($C1110,competitors,7,FALSE),"")</f>
        <v/>
      </c>
      <c r="E1110" s="91" t="str">
        <f t="shared" ref="E1110:E1173" si="51">IFERROR(VLOOKUP($C1110,competitors,8,FALSE),"")</f>
        <v/>
      </c>
    </row>
    <row r="1111" spans="2:5">
      <c r="B1111" s="90"/>
      <c r="D1111" s="91" t="str">
        <f t="shared" si="50"/>
        <v/>
      </c>
      <c r="E1111" s="91" t="str">
        <f t="shared" si="51"/>
        <v/>
      </c>
    </row>
    <row r="1112" spans="2:5">
      <c r="B1112" s="90"/>
      <c r="D1112" s="91" t="str">
        <f t="shared" si="50"/>
        <v/>
      </c>
      <c r="E1112" s="91" t="str">
        <f t="shared" si="51"/>
        <v/>
      </c>
    </row>
    <row r="1113" spans="2:5">
      <c r="B1113" s="90"/>
      <c r="D1113" s="91" t="str">
        <f t="shared" si="50"/>
        <v/>
      </c>
      <c r="E1113" s="91" t="str">
        <f t="shared" si="51"/>
        <v/>
      </c>
    </row>
    <row r="1114" spans="2:5">
      <c r="B1114" s="90"/>
      <c r="D1114" s="91" t="str">
        <f t="shared" si="50"/>
        <v/>
      </c>
      <c r="E1114" s="91" t="str">
        <f t="shared" si="51"/>
        <v/>
      </c>
    </row>
    <row r="1115" spans="2:5">
      <c r="B1115" s="90"/>
      <c r="D1115" s="91" t="str">
        <f t="shared" si="50"/>
        <v/>
      </c>
      <c r="E1115" s="91" t="str">
        <f t="shared" si="51"/>
        <v/>
      </c>
    </row>
    <row r="1116" spans="2:5">
      <c r="B1116" s="90"/>
      <c r="D1116" s="91" t="str">
        <f t="shared" si="50"/>
        <v/>
      </c>
      <c r="E1116" s="91" t="str">
        <f t="shared" si="51"/>
        <v/>
      </c>
    </row>
    <row r="1117" spans="2:5">
      <c r="B1117" s="90"/>
      <c r="D1117" s="91" t="str">
        <f t="shared" si="50"/>
        <v/>
      </c>
      <c r="E1117" s="91" t="str">
        <f t="shared" si="51"/>
        <v/>
      </c>
    </row>
    <row r="1118" spans="2:5">
      <c r="B1118" s="90"/>
      <c r="D1118" s="91" t="str">
        <f t="shared" si="50"/>
        <v/>
      </c>
      <c r="E1118" s="91" t="str">
        <f t="shared" si="51"/>
        <v/>
      </c>
    </row>
    <row r="1119" spans="2:5">
      <c r="B1119" s="90"/>
      <c r="D1119" s="91" t="str">
        <f t="shared" si="50"/>
        <v/>
      </c>
      <c r="E1119" s="91" t="str">
        <f t="shared" si="51"/>
        <v/>
      </c>
    </row>
    <row r="1120" spans="2:5">
      <c r="B1120" s="90"/>
      <c r="D1120" s="91" t="str">
        <f t="shared" si="50"/>
        <v/>
      </c>
      <c r="E1120" s="91" t="str">
        <f t="shared" si="51"/>
        <v/>
      </c>
    </row>
    <row r="1121" spans="2:5">
      <c r="B1121" s="90"/>
      <c r="D1121" s="91" t="str">
        <f t="shared" si="50"/>
        <v/>
      </c>
      <c r="E1121" s="91" t="str">
        <f t="shared" si="51"/>
        <v/>
      </c>
    </row>
    <row r="1122" spans="2:5">
      <c r="B1122" s="90"/>
      <c r="D1122" s="91" t="str">
        <f t="shared" si="50"/>
        <v/>
      </c>
      <c r="E1122" s="91" t="str">
        <f t="shared" si="51"/>
        <v/>
      </c>
    </row>
    <row r="1123" spans="2:5">
      <c r="B1123" s="90"/>
      <c r="D1123" s="91" t="str">
        <f t="shared" si="50"/>
        <v/>
      </c>
      <c r="E1123" s="91" t="str">
        <f t="shared" si="51"/>
        <v/>
      </c>
    </row>
    <row r="1124" spans="2:5">
      <c r="B1124" s="90"/>
      <c r="D1124" s="91" t="str">
        <f t="shared" si="50"/>
        <v/>
      </c>
      <c r="E1124" s="91" t="str">
        <f t="shared" si="51"/>
        <v/>
      </c>
    </row>
    <row r="1125" spans="2:5">
      <c r="B1125" s="90"/>
      <c r="D1125" s="91" t="str">
        <f t="shared" si="50"/>
        <v/>
      </c>
      <c r="E1125" s="91" t="str">
        <f t="shared" si="51"/>
        <v/>
      </c>
    </row>
    <row r="1126" spans="2:5">
      <c r="B1126" s="90"/>
      <c r="D1126" s="91" t="str">
        <f t="shared" si="50"/>
        <v/>
      </c>
      <c r="E1126" s="91" t="str">
        <f t="shared" si="51"/>
        <v/>
      </c>
    </row>
    <row r="1127" spans="2:5">
      <c r="B1127" s="90"/>
      <c r="D1127" s="91" t="str">
        <f t="shared" si="50"/>
        <v/>
      </c>
      <c r="E1127" s="91" t="str">
        <f t="shared" si="51"/>
        <v/>
      </c>
    </row>
    <row r="1128" spans="2:5">
      <c r="B1128" s="90"/>
      <c r="D1128" s="91" t="str">
        <f t="shared" si="50"/>
        <v/>
      </c>
      <c r="E1128" s="91" t="str">
        <f t="shared" si="51"/>
        <v/>
      </c>
    </row>
    <row r="1129" spans="2:5">
      <c r="B1129" s="90"/>
      <c r="D1129" s="91" t="str">
        <f t="shared" si="50"/>
        <v/>
      </c>
      <c r="E1129" s="91" t="str">
        <f t="shared" si="51"/>
        <v/>
      </c>
    </row>
    <row r="1130" spans="2:5">
      <c r="B1130" s="90"/>
      <c r="D1130" s="91" t="str">
        <f t="shared" si="50"/>
        <v/>
      </c>
      <c r="E1130" s="91" t="str">
        <f t="shared" si="51"/>
        <v/>
      </c>
    </row>
    <row r="1131" spans="2:5">
      <c r="B1131" s="90"/>
      <c r="D1131" s="91" t="str">
        <f t="shared" si="50"/>
        <v/>
      </c>
      <c r="E1131" s="91" t="str">
        <f t="shared" si="51"/>
        <v/>
      </c>
    </row>
    <row r="1132" spans="2:5">
      <c r="B1132" s="90"/>
      <c r="D1132" s="91" t="str">
        <f t="shared" si="50"/>
        <v/>
      </c>
      <c r="E1132" s="91" t="str">
        <f t="shared" si="51"/>
        <v/>
      </c>
    </row>
    <row r="1133" spans="2:5">
      <c r="B1133" s="90"/>
      <c r="D1133" s="91" t="str">
        <f t="shared" si="50"/>
        <v/>
      </c>
      <c r="E1133" s="91" t="str">
        <f t="shared" si="51"/>
        <v/>
      </c>
    </row>
    <row r="1134" spans="2:5">
      <c r="B1134" s="90"/>
      <c r="D1134" s="91" t="str">
        <f t="shared" si="50"/>
        <v/>
      </c>
      <c r="E1134" s="91" t="str">
        <f t="shared" si="51"/>
        <v/>
      </c>
    </row>
    <row r="1135" spans="2:5">
      <c r="B1135" s="90"/>
      <c r="D1135" s="91" t="str">
        <f t="shared" si="50"/>
        <v/>
      </c>
      <c r="E1135" s="91" t="str">
        <f t="shared" si="51"/>
        <v/>
      </c>
    </row>
    <row r="1136" spans="2:5">
      <c r="B1136" s="90"/>
      <c r="D1136" s="91" t="str">
        <f t="shared" si="50"/>
        <v/>
      </c>
      <c r="E1136" s="91" t="str">
        <f t="shared" si="51"/>
        <v/>
      </c>
    </row>
    <row r="1137" spans="2:5">
      <c r="B1137" s="90"/>
      <c r="D1137" s="91" t="str">
        <f t="shared" si="50"/>
        <v/>
      </c>
      <c r="E1137" s="91" t="str">
        <f t="shared" si="51"/>
        <v/>
      </c>
    </row>
    <row r="1138" spans="2:5">
      <c r="B1138" s="90"/>
      <c r="D1138" s="91" t="str">
        <f t="shared" si="50"/>
        <v/>
      </c>
      <c r="E1138" s="91" t="str">
        <f t="shared" si="51"/>
        <v/>
      </c>
    </row>
    <row r="1139" spans="2:5">
      <c r="B1139" s="90"/>
      <c r="D1139" s="91" t="str">
        <f t="shared" si="50"/>
        <v/>
      </c>
      <c r="E1139" s="91" t="str">
        <f t="shared" si="51"/>
        <v/>
      </c>
    </row>
    <row r="1140" spans="2:5">
      <c r="B1140" s="90"/>
      <c r="D1140" s="91" t="str">
        <f t="shared" si="50"/>
        <v/>
      </c>
      <c r="E1140" s="91" t="str">
        <f t="shared" si="51"/>
        <v/>
      </c>
    </row>
    <row r="1141" spans="2:5">
      <c r="B1141" s="90"/>
      <c r="D1141" s="91" t="str">
        <f t="shared" si="50"/>
        <v/>
      </c>
      <c r="E1141" s="91" t="str">
        <f t="shared" si="51"/>
        <v/>
      </c>
    </row>
    <row r="1142" spans="2:5">
      <c r="B1142" s="90"/>
      <c r="D1142" s="91" t="str">
        <f t="shared" si="50"/>
        <v/>
      </c>
      <c r="E1142" s="91" t="str">
        <f t="shared" si="51"/>
        <v/>
      </c>
    </row>
    <row r="1143" spans="2:5">
      <c r="B1143" s="90"/>
      <c r="D1143" s="91" t="str">
        <f t="shared" si="50"/>
        <v/>
      </c>
      <c r="E1143" s="91" t="str">
        <f t="shared" si="51"/>
        <v/>
      </c>
    </row>
    <row r="1144" spans="2:5">
      <c r="B1144" s="90"/>
      <c r="D1144" s="91" t="str">
        <f t="shared" si="50"/>
        <v/>
      </c>
      <c r="E1144" s="91" t="str">
        <f t="shared" si="51"/>
        <v/>
      </c>
    </row>
    <row r="1145" spans="2:5">
      <c r="B1145" s="90"/>
      <c r="D1145" s="91" t="str">
        <f t="shared" si="50"/>
        <v/>
      </c>
      <c r="E1145" s="91" t="str">
        <f t="shared" si="51"/>
        <v/>
      </c>
    </row>
    <row r="1146" spans="2:5">
      <c r="B1146" s="90"/>
      <c r="D1146" s="91" t="str">
        <f t="shared" si="50"/>
        <v/>
      </c>
      <c r="E1146" s="91" t="str">
        <f t="shared" si="51"/>
        <v/>
      </c>
    </row>
    <row r="1147" spans="2:5">
      <c r="B1147" s="90"/>
      <c r="D1147" s="91" t="str">
        <f t="shared" si="50"/>
        <v/>
      </c>
      <c r="E1147" s="91" t="str">
        <f t="shared" si="51"/>
        <v/>
      </c>
    </row>
    <row r="1148" spans="2:5">
      <c r="B1148" s="90"/>
      <c r="D1148" s="91" t="str">
        <f t="shared" si="50"/>
        <v/>
      </c>
      <c r="E1148" s="91" t="str">
        <f t="shared" si="51"/>
        <v/>
      </c>
    </row>
    <row r="1149" spans="2:5">
      <c r="B1149" s="90"/>
      <c r="D1149" s="91" t="str">
        <f t="shared" si="50"/>
        <v/>
      </c>
      <c r="E1149" s="91" t="str">
        <f t="shared" si="51"/>
        <v/>
      </c>
    </row>
    <row r="1150" spans="2:5">
      <c r="B1150" s="90"/>
      <c r="D1150" s="91" t="str">
        <f t="shared" si="50"/>
        <v/>
      </c>
      <c r="E1150" s="91" t="str">
        <f t="shared" si="51"/>
        <v/>
      </c>
    </row>
    <row r="1151" spans="2:5">
      <c r="B1151" s="90"/>
      <c r="D1151" s="91" t="str">
        <f t="shared" si="50"/>
        <v/>
      </c>
      <c r="E1151" s="91" t="str">
        <f t="shared" si="51"/>
        <v/>
      </c>
    </row>
    <row r="1152" spans="2:5">
      <c r="B1152" s="90"/>
      <c r="D1152" s="91" t="str">
        <f t="shared" si="50"/>
        <v/>
      </c>
      <c r="E1152" s="91" t="str">
        <f t="shared" si="51"/>
        <v/>
      </c>
    </row>
    <row r="1153" spans="2:5">
      <c r="B1153" s="90"/>
      <c r="D1153" s="91" t="str">
        <f t="shared" si="50"/>
        <v/>
      </c>
      <c r="E1153" s="91" t="str">
        <f t="shared" si="51"/>
        <v/>
      </c>
    </row>
    <row r="1154" spans="2:5">
      <c r="B1154" s="90"/>
      <c r="D1154" s="91" t="str">
        <f t="shared" si="50"/>
        <v/>
      </c>
      <c r="E1154" s="91" t="str">
        <f t="shared" si="51"/>
        <v/>
      </c>
    </row>
    <row r="1155" spans="2:5">
      <c r="B1155" s="90"/>
      <c r="D1155" s="91" t="str">
        <f t="shared" si="50"/>
        <v/>
      </c>
      <c r="E1155" s="91" t="str">
        <f t="shared" si="51"/>
        <v/>
      </c>
    </row>
    <row r="1156" spans="2:5">
      <c r="B1156" s="90"/>
      <c r="D1156" s="91" t="str">
        <f t="shared" si="50"/>
        <v/>
      </c>
      <c r="E1156" s="91" t="str">
        <f t="shared" si="51"/>
        <v/>
      </c>
    </row>
    <row r="1157" spans="2:5">
      <c r="B1157" s="90"/>
      <c r="D1157" s="91" t="str">
        <f t="shared" si="50"/>
        <v/>
      </c>
      <c r="E1157" s="91" t="str">
        <f t="shared" si="51"/>
        <v/>
      </c>
    </row>
    <row r="1158" spans="2:5">
      <c r="B1158" s="90"/>
      <c r="D1158" s="91" t="str">
        <f t="shared" si="50"/>
        <v/>
      </c>
      <c r="E1158" s="91" t="str">
        <f t="shared" si="51"/>
        <v/>
      </c>
    </row>
    <row r="1159" spans="2:5">
      <c r="B1159" s="90"/>
      <c r="D1159" s="91" t="str">
        <f t="shared" si="50"/>
        <v/>
      </c>
      <c r="E1159" s="91" t="str">
        <f t="shared" si="51"/>
        <v/>
      </c>
    </row>
    <row r="1160" spans="2:5">
      <c r="B1160" s="90"/>
      <c r="D1160" s="91" t="str">
        <f t="shared" si="50"/>
        <v/>
      </c>
      <c r="E1160" s="91" t="str">
        <f t="shared" si="51"/>
        <v/>
      </c>
    </row>
    <row r="1161" spans="2:5">
      <c r="B1161" s="90"/>
      <c r="D1161" s="91" t="str">
        <f t="shared" si="50"/>
        <v/>
      </c>
      <c r="E1161" s="91" t="str">
        <f t="shared" si="51"/>
        <v/>
      </c>
    </row>
    <row r="1162" spans="2:5">
      <c r="B1162" s="90"/>
      <c r="D1162" s="91" t="str">
        <f t="shared" si="50"/>
        <v/>
      </c>
      <c r="E1162" s="91" t="str">
        <f t="shared" si="51"/>
        <v/>
      </c>
    </row>
    <row r="1163" spans="2:5">
      <c r="B1163" s="90"/>
      <c r="D1163" s="91" t="str">
        <f t="shared" si="50"/>
        <v/>
      </c>
      <c r="E1163" s="91" t="str">
        <f t="shared" si="51"/>
        <v/>
      </c>
    </row>
    <row r="1164" spans="2:5">
      <c r="B1164" s="90"/>
      <c r="D1164" s="91" t="str">
        <f t="shared" si="50"/>
        <v/>
      </c>
      <c r="E1164" s="91" t="str">
        <f t="shared" si="51"/>
        <v/>
      </c>
    </row>
    <row r="1165" spans="2:5">
      <c r="B1165" s="90"/>
      <c r="D1165" s="91" t="str">
        <f t="shared" si="50"/>
        <v/>
      </c>
      <c r="E1165" s="91" t="str">
        <f t="shared" si="51"/>
        <v/>
      </c>
    </row>
    <row r="1166" spans="2:5">
      <c r="B1166" s="90"/>
      <c r="D1166" s="91" t="str">
        <f t="shared" si="50"/>
        <v/>
      </c>
      <c r="E1166" s="91" t="str">
        <f t="shared" si="51"/>
        <v/>
      </c>
    </row>
    <row r="1167" spans="2:5">
      <c r="B1167" s="90"/>
      <c r="D1167" s="91" t="str">
        <f t="shared" si="50"/>
        <v/>
      </c>
      <c r="E1167" s="91" t="str">
        <f t="shared" si="51"/>
        <v/>
      </c>
    </row>
    <row r="1168" spans="2:5">
      <c r="B1168" s="90"/>
      <c r="D1168" s="91" t="str">
        <f t="shared" si="50"/>
        <v/>
      </c>
      <c r="E1168" s="91" t="str">
        <f t="shared" si="51"/>
        <v/>
      </c>
    </row>
    <row r="1169" spans="2:5">
      <c r="B1169" s="90"/>
      <c r="D1169" s="91" t="str">
        <f t="shared" si="50"/>
        <v/>
      </c>
      <c r="E1169" s="91" t="str">
        <f t="shared" si="51"/>
        <v/>
      </c>
    </row>
    <row r="1170" spans="2:5">
      <c r="B1170" s="90"/>
      <c r="D1170" s="91" t="str">
        <f t="shared" si="50"/>
        <v/>
      </c>
      <c r="E1170" s="91" t="str">
        <f t="shared" si="51"/>
        <v/>
      </c>
    </row>
    <row r="1171" spans="2:5">
      <c r="B1171" s="90"/>
      <c r="D1171" s="91" t="str">
        <f t="shared" si="50"/>
        <v/>
      </c>
      <c r="E1171" s="91" t="str">
        <f t="shared" si="51"/>
        <v/>
      </c>
    </row>
    <row r="1172" spans="2:5">
      <c r="B1172" s="90"/>
      <c r="D1172" s="91" t="str">
        <f t="shared" si="50"/>
        <v/>
      </c>
      <c r="E1172" s="91" t="str">
        <f t="shared" si="51"/>
        <v/>
      </c>
    </row>
    <row r="1173" spans="2:5">
      <c r="B1173" s="90"/>
      <c r="D1173" s="91" t="str">
        <f t="shared" si="50"/>
        <v/>
      </c>
      <c r="E1173" s="91" t="str">
        <f t="shared" si="51"/>
        <v/>
      </c>
    </row>
    <row r="1174" spans="2:5">
      <c r="B1174" s="90"/>
      <c r="D1174" s="91" t="str">
        <f t="shared" ref="D1174:D1237" si="52">IFERROR(VLOOKUP($C1174,competitors,7,FALSE),"")</f>
        <v/>
      </c>
      <c r="E1174" s="91" t="str">
        <f t="shared" ref="E1174:E1237" si="53">IFERROR(VLOOKUP($C1174,competitors,8,FALSE),"")</f>
        <v/>
      </c>
    </row>
    <row r="1175" spans="2:5">
      <c r="B1175" s="90"/>
      <c r="D1175" s="91" t="str">
        <f t="shared" si="52"/>
        <v/>
      </c>
      <c r="E1175" s="91" t="str">
        <f t="shared" si="53"/>
        <v/>
      </c>
    </row>
    <row r="1176" spans="2:5">
      <c r="B1176" s="90"/>
      <c r="D1176" s="91" t="str">
        <f t="shared" si="52"/>
        <v/>
      </c>
      <c r="E1176" s="91" t="str">
        <f t="shared" si="53"/>
        <v/>
      </c>
    </row>
    <row r="1177" spans="2:5">
      <c r="B1177" s="90"/>
      <c r="D1177" s="91" t="str">
        <f t="shared" si="52"/>
        <v/>
      </c>
      <c r="E1177" s="91" t="str">
        <f t="shared" si="53"/>
        <v/>
      </c>
    </row>
    <row r="1178" spans="2:5">
      <c r="B1178" s="90"/>
      <c r="D1178" s="91" t="str">
        <f t="shared" si="52"/>
        <v/>
      </c>
      <c r="E1178" s="91" t="str">
        <f t="shared" si="53"/>
        <v/>
      </c>
    </row>
    <row r="1179" spans="2:5">
      <c r="B1179" s="90"/>
      <c r="D1179" s="91" t="str">
        <f t="shared" si="52"/>
        <v/>
      </c>
      <c r="E1179" s="91" t="str">
        <f t="shared" si="53"/>
        <v/>
      </c>
    </row>
    <row r="1180" spans="2:5">
      <c r="B1180" s="90"/>
      <c r="D1180" s="91" t="str">
        <f t="shared" si="52"/>
        <v/>
      </c>
      <c r="E1180" s="91" t="str">
        <f t="shared" si="53"/>
        <v/>
      </c>
    </row>
    <row r="1181" spans="2:5">
      <c r="B1181" s="90"/>
      <c r="D1181" s="91" t="str">
        <f t="shared" si="52"/>
        <v/>
      </c>
      <c r="E1181" s="91" t="str">
        <f t="shared" si="53"/>
        <v/>
      </c>
    </row>
    <row r="1182" spans="2:5">
      <c r="B1182" s="90"/>
      <c r="D1182" s="91" t="str">
        <f t="shared" si="52"/>
        <v/>
      </c>
      <c r="E1182" s="91" t="str">
        <f t="shared" si="53"/>
        <v/>
      </c>
    </row>
    <row r="1183" spans="2:5">
      <c r="B1183" s="90"/>
      <c r="D1183" s="91" t="str">
        <f t="shared" si="52"/>
        <v/>
      </c>
      <c r="E1183" s="91" t="str">
        <f t="shared" si="53"/>
        <v/>
      </c>
    </row>
    <row r="1184" spans="2:5">
      <c r="B1184" s="90"/>
      <c r="D1184" s="91" t="str">
        <f t="shared" si="52"/>
        <v/>
      </c>
      <c r="E1184" s="91" t="str">
        <f t="shared" si="53"/>
        <v/>
      </c>
    </row>
    <row r="1185" spans="2:5">
      <c r="B1185" s="90"/>
      <c r="D1185" s="91" t="str">
        <f t="shared" si="52"/>
        <v/>
      </c>
      <c r="E1185" s="91" t="str">
        <f t="shared" si="53"/>
        <v/>
      </c>
    </row>
    <row r="1186" spans="2:5">
      <c r="B1186" s="90"/>
      <c r="D1186" s="91" t="str">
        <f t="shared" si="52"/>
        <v/>
      </c>
      <c r="E1186" s="91" t="str">
        <f t="shared" si="53"/>
        <v/>
      </c>
    </row>
    <row r="1187" spans="2:5">
      <c r="B1187" s="90"/>
      <c r="D1187" s="91" t="str">
        <f t="shared" si="52"/>
        <v/>
      </c>
      <c r="E1187" s="91" t="str">
        <f t="shared" si="53"/>
        <v/>
      </c>
    </row>
    <row r="1188" spans="2:5">
      <c r="B1188" s="90"/>
      <c r="D1188" s="91" t="str">
        <f t="shared" si="52"/>
        <v/>
      </c>
      <c r="E1188" s="91" t="str">
        <f t="shared" si="53"/>
        <v/>
      </c>
    </row>
    <row r="1189" spans="2:5">
      <c r="B1189" s="90"/>
      <c r="D1189" s="91" t="str">
        <f t="shared" si="52"/>
        <v/>
      </c>
      <c r="E1189" s="91" t="str">
        <f t="shared" si="53"/>
        <v/>
      </c>
    </row>
    <row r="1190" spans="2:5">
      <c r="B1190" s="90"/>
      <c r="D1190" s="91" t="str">
        <f t="shared" si="52"/>
        <v/>
      </c>
      <c r="E1190" s="91" t="str">
        <f t="shared" si="53"/>
        <v/>
      </c>
    </row>
    <row r="1191" spans="2:5">
      <c r="B1191" s="90"/>
      <c r="D1191" s="91" t="str">
        <f t="shared" si="52"/>
        <v/>
      </c>
      <c r="E1191" s="91" t="str">
        <f t="shared" si="53"/>
        <v/>
      </c>
    </row>
    <row r="1192" spans="2:5">
      <c r="B1192" s="90"/>
      <c r="D1192" s="91" t="str">
        <f t="shared" si="52"/>
        <v/>
      </c>
      <c r="E1192" s="91" t="str">
        <f t="shared" si="53"/>
        <v/>
      </c>
    </row>
    <row r="1193" spans="2:5">
      <c r="B1193" s="90"/>
      <c r="D1193" s="91" t="str">
        <f t="shared" si="52"/>
        <v/>
      </c>
      <c r="E1193" s="91" t="str">
        <f t="shared" si="53"/>
        <v/>
      </c>
    </row>
    <row r="1194" spans="2:5">
      <c r="B1194" s="90"/>
      <c r="D1194" s="91" t="str">
        <f t="shared" si="52"/>
        <v/>
      </c>
      <c r="E1194" s="91" t="str">
        <f t="shared" si="53"/>
        <v/>
      </c>
    </row>
    <row r="1195" spans="2:5">
      <c r="B1195" s="90"/>
      <c r="D1195" s="91" t="str">
        <f t="shared" si="52"/>
        <v/>
      </c>
      <c r="E1195" s="91" t="str">
        <f t="shared" si="53"/>
        <v/>
      </c>
    </row>
    <row r="1196" spans="2:5">
      <c r="B1196" s="90"/>
      <c r="D1196" s="91" t="str">
        <f t="shared" si="52"/>
        <v/>
      </c>
      <c r="E1196" s="91" t="str">
        <f t="shared" si="53"/>
        <v/>
      </c>
    </row>
    <row r="1197" spans="2:5">
      <c r="B1197" s="90"/>
      <c r="D1197" s="91" t="str">
        <f t="shared" si="52"/>
        <v/>
      </c>
      <c r="E1197" s="91" t="str">
        <f t="shared" si="53"/>
        <v/>
      </c>
    </row>
    <row r="1198" spans="2:5">
      <c r="B1198" s="90"/>
      <c r="D1198" s="91" t="str">
        <f t="shared" si="52"/>
        <v/>
      </c>
      <c r="E1198" s="91" t="str">
        <f t="shared" si="53"/>
        <v/>
      </c>
    </row>
    <row r="1199" spans="2:5">
      <c r="B1199" s="90"/>
      <c r="D1199" s="91" t="str">
        <f t="shared" si="52"/>
        <v/>
      </c>
      <c r="E1199" s="91" t="str">
        <f t="shared" si="53"/>
        <v/>
      </c>
    </row>
    <row r="1200" spans="2:5">
      <c r="B1200" s="90"/>
      <c r="D1200" s="91" t="str">
        <f t="shared" si="52"/>
        <v/>
      </c>
      <c r="E1200" s="91" t="str">
        <f t="shared" si="53"/>
        <v/>
      </c>
    </row>
    <row r="1201" spans="2:5">
      <c r="B1201" s="90"/>
      <c r="D1201" s="91" t="str">
        <f t="shared" si="52"/>
        <v/>
      </c>
      <c r="E1201" s="91" t="str">
        <f t="shared" si="53"/>
        <v/>
      </c>
    </row>
    <row r="1202" spans="2:5">
      <c r="B1202" s="90"/>
      <c r="D1202" s="91" t="str">
        <f t="shared" si="52"/>
        <v/>
      </c>
      <c r="E1202" s="91" t="str">
        <f t="shared" si="53"/>
        <v/>
      </c>
    </row>
    <row r="1203" spans="2:5">
      <c r="B1203" s="90"/>
      <c r="D1203" s="91" t="str">
        <f t="shared" si="52"/>
        <v/>
      </c>
      <c r="E1203" s="91" t="str">
        <f t="shared" si="53"/>
        <v/>
      </c>
    </row>
    <row r="1204" spans="2:5">
      <c r="B1204" s="90"/>
      <c r="D1204" s="91" t="str">
        <f t="shared" si="52"/>
        <v/>
      </c>
      <c r="E1204" s="91" t="str">
        <f t="shared" si="53"/>
        <v/>
      </c>
    </row>
    <row r="1205" spans="2:5">
      <c r="B1205" s="90"/>
      <c r="D1205" s="91" t="str">
        <f t="shared" si="52"/>
        <v/>
      </c>
      <c r="E1205" s="91" t="str">
        <f t="shared" si="53"/>
        <v/>
      </c>
    </row>
    <row r="1206" spans="2:5">
      <c r="B1206" s="90"/>
      <c r="D1206" s="91" t="str">
        <f t="shared" si="52"/>
        <v/>
      </c>
      <c r="E1206" s="91" t="str">
        <f t="shared" si="53"/>
        <v/>
      </c>
    </row>
    <row r="1207" spans="2:5">
      <c r="B1207" s="90"/>
      <c r="D1207" s="91" t="str">
        <f t="shared" si="52"/>
        <v/>
      </c>
      <c r="E1207" s="91" t="str">
        <f t="shared" si="53"/>
        <v/>
      </c>
    </row>
    <row r="1208" spans="2:5">
      <c r="B1208" s="90"/>
      <c r="D1208" s="91" t="str">
        <f t="shared" si="52"/>
        <v/>
      </c>
      <c r="E1208" s="91" t="str">
        <f t="shared" si="53"/>
        <v/>
      </c>
    </row>
    <row r="1209" spans="2:5">
      <c r="B1209" s="90"/>
      <c r="D1209" s="91" t="str">
        <f t="shared" si="52"/>
        <v/>
      </c>
      <c r="E1209" s="91" t="str">
        <f t="shared" si="53"/>
        <v/>
      </c>
    </row>
    <row r="1210" spans="2:5">
      <c r="B1210" s="90"/>
      <c r="D1210" s="91" t="str">
        <f t="shared" si="52"/>
        <v/>
      </c>
      <c r="E1210" s="91" t="str">
        <f t="shared" si="53"/>
        <v/>
      </c>
    </row>
    <row r="1211" spans="2:5">
      <c r="B1211" s="90"/>
      <c r="D1211" s="91" t="str">
        <f t="shared" si="52"/>
        <v/>
      </c>
      <c r="E1211" s="91" t="str">
        <f t="shared" si="53"/>
        <v/>
      </c>
    </row>
    <row r="1212" spans="2:5">
      <c r="B1212" s="90"/>
      <c r="D1212" s="91" t="str">
        <f t="shared" si="52"/>
        <v/>
      </c>
      <c r="E1212" s="91" t="str">
        <f t="shared" si="53"/>
        <v/>
      </c>
    </row>
    <row r="1213" spans="2:5">
      <c r="B1213" s="90"/>
      <c r="D1213" s="91" t="str">
        <f t="shared" si="52"/>
        <v/>
      </c>
      <c r="E1213" s="91" t="str">
        <f t="shared" si="53"/>
        <v/>
      </c>
    </row>
    <row r="1214" spans="2:5">
      <c r="B1214" s="90"/>
      <c r="D1214" s="91" t="str">
        <f t="shared" si="52"/>
        <v/>
      </c>
      <c r="E1214" s="91" t="str">
        <f t="shared" si="53"/>
        <v/>
      </c>
    </row>
    <row r="1215" spans="2:5">
      <c r="B1215" s="90"/>
      <c r="D1215" s="91" t="str">
        <f t="shared" si="52"/>
        <v/>
      </c>
      <c r="E1215" s="91" t="str">
        <f t="shared" si="53"/>
        <v/>
      </c>
    </row>
    <row r="1216" spans="2:5">
      <c r="B1216" s="90"/>
      <c r="D1216" s="91" t="str">
        <f t="shared" si="52"/>
        <v/>
      </c>
      <c r="E1216" s="91" t="str">
        <f t="shared" si="53"/>
        <v/>
      </c>
    </row>
    <row r="1217" spans="2:5">
      <c r="B1217" s="90"/>
      <c r="D1217" s="91" t="str">
        <f t="shared" si="52"/>
        <v/>
      </c>
      <c r="E1217" s="91" t="str">
        <f t="shared" si="53"/>
        <v/>
      </c>
    </row>
    <row r="1218" spans="2:5">
      <c r="B1218" s="90"/>
      <c r="D1218" s="91" t="str">
        <f t="shared" si="52"/>
        <v/>
      </c>
      <c r="E1218" s="91" t="str">
        <f t="shared" si="53"/>
        <v/>
      </c>
    </row>
    <row r="1219" spans="2:5">
      <c r="B1219" s="90"/>
      <c r="D1219" s="91" t="str">
        <f t="shared" si="52"/>
        <v/>
      </c>
      <c r="E1219" s="91" t="str">
        <f t="shared" si="53"/>
        <v/>
      </c>
    </row>
    <row r="1220" spans="2:5">
      <c r="B1220" s="90"/>
      <c r="D1220" s="91" t="str">
        <f t="shared" si="52"/>
        <v/>
      </c>
      <c r="E1220" s="91" t="str">
        <f t="shared" si="53"/>
        <v/>
      </c>
    </row>
    <row r="1221" spans="2:5">
      <c r="B1221" s="90"/>
      <c r="D1221" s="91" t="str">
        <f t="shared" si="52"/>
        <v/>
      </c>
      <c r="E1221" s="91" t="str">
        <f t="shared" si="53"/>
        <v/>
      </c>
    </row>
    <row r="1222" spans="2:5">
      <c r="B1222" s="90"/>
      <c r="D1222" s="91" t="str">
        <f t="shared" si="52"/>
        <v/>
      </c>
      <c r="E1222" s="91" t="str">
        <f t="shared" si="53"/>
        <v/>
      </c>
    </row>
    <row r="1223" spans="2:5">
      <c r="B1223" s="90"/>
      <c r="D1223" s="91" t="str">
        <f t="shared" si="52"/>
        <v/>
      </c>
      <c r="E1223" s="91" t="str">
        <f t="shared" si="53"/>
        <v/>
      </c>
    </row>
    <row r="1224" spans="2:5">
      <c r="B1224" s="90"/>
      <c r="D1224" s="91" t="str">
        <f t="shared" si="52"/>
        <v/>
      </c>
      <c r="E1224" s="91" t="str">
        <f t="shared" si="53"/>
        <v/>
      </c>
    </row>
    <row r="1225" spans="2:5">
      <c r="B1225" s="90"/>
      <c r="D1225" s="91" t="str">
        <f t="shared" si="52"/>
        <v/>
      </c>
      <c r="E1225" s="91" t="str">
        <f t="shared" si="53"/>
        <v/>
      </c>
    </row>
    <row r="1226" spans="2:5">
      <c r="B1226" s="90"/>
      <c r="D1226" s="91" t="str">
        <f t="shared" si="52"/>
        <v/>
      </c>
      <c r="E1226" s="91" t="str">
        <f t="shared" si="53"/>
        <v/>
      </c>
    </row>
    <row r="1227" spans="2:5">
      <c r="B1227" s="90"/>
      <c r="D1227" s="91" t="str">
        <f t="shared" si="52"/>
        <v/>
      </c>
      <c r="E1227" s="91" t="str">
        <f t="shared" si="53"/>
        <v/>
      </c>
    </row>
    <row r="1228" spans="2:5">
      <c r="B1228" s="90"/>
      <c r="D1228" s="91" t="str">
        <f t="shared" si="52"/>
        <v/>
      </c>
      <c r="E1228" s="91" t="str">
        <f t="shared" si="53"/>
        <v/>
      </c>
    </row>
    <row r="1229" spans="2:5">
      <c r="B1229" s="90"/>
      <c r="D1229" s="91" t="str">
        <f t="shared" si="52"/>
        <v/>
      </c>
      <c r="E1229" s="91" t="str">
        <f t="shared" si="53"/>
        <v/>
      </c>
    </row>
    <row r="1230" spans="2:5">
      <c r="B1230" s="90"/>
      <c r="D1230" s="91" t="str">
        <f t="shared" si="52"/>
        <v/>
      </c>
      <c r="E1230" s="91" t="str">
        <f t="shared" si="53"/>
        <v/>
      </c>
    </row>
    <row r="1231" spans="2:5">
      <c r="B1231" s="90"/>
      <c r="D1231" s="91" t="str">
        <f t="shared" si="52"/>
        <v/>
      </c>
      <c r="E1231" s="91" t="str">
        <f t="shared" si="53"/>
        <v/>
      </c>
    </row>
    <row r="1232" spans="2:5">
      <c r="B1232" s="90"/>
      <c r="D1232" s="91" t="str">
        <f t="shared" si="52"/>
        <v/>
      </c>
      <c r="E1232" s="91" t="str">
        <f t="shared" si="53"/>
        <v/>
      </c>
    </row>
    <row r="1233" spans="2:5">
      <c r="B1233" s="90"/>
      <c r="D1233" s="91" t="str">
        <f t="shared" si="52"/>
        <v/>
      </c>
      <c r="E1233" s="91" t="str">
        <f t="shared" si="53"/>
        <v/>
      </c>
    </row>
    <row r="1234" spans="2:5">
      <c r="B1234" s="90"/>
      <c r="D1234" s="91" t="str">
        <f t="shared" si="52"/>
        <v/>
      </c>
      <c r="E1234" s="91" t="str">
        <f t="shared" si="53"/>
        <v/>
      </c>
    </row>
    <row r="1235" spans="2:5">
      <c r="B1235" s="90"/>
      <c r="D1235" s="91" t="str">
        <f t="shared" si="52"/>
        <v/>
      </c>
      <c r="E1235" s="91" t="str">
        <f t="shared" si="53"/>
        <v/>
      </c>
    </row>
    <row r="1236" spans="2:5">
      <c r="B1236" s="90"/>
      <c r="D1236" s="91" t="str">
        <f t="shared" si="52"/>
        <v/>
      </c>
      <c r="E1236" s="91" t="str">
        <f t="shared" si="53"/>
        <v/>
      </c>
    </row>
    <row r="1237" spans="2:5">
      <c r="B1237" s="90"/>
      <c r="D1237" s="91" t="str">
        <f t="shared" si="52"/>
        <v/>
      </c>
      <c r="E1237" s="91" t="str">
        <f t="shared" si="53"/>
        <v/>
      </c>
    </row>
    <row r="1238" spans="2:5">
      <c r="B1238" s="90"/>
      <c r="D1238" s="91" t="str">
        <f t="shared" ref="D1238:D1240" si="54">IFERROR(VLOOKUP($C1238,competitors,7,FALSE),"")</f>
        <v/>
      </c>
      <c r="E1238" s="91" t="str">
        <f t="shared" ref="E1238:E1240" si="55">IFERROR(VLOOKUP($C1238,competitors,8,FALSE),"")</f>
        <v/>
      </c>
    </row>
    <row r="1239" spans="2:5">
      <c r="B1239" s="90"/>
      <c r="D1239" s="91" t="str">
        <f t="shared" si="54"/>
        <v/>
      </c>
      <c r="E1239" s="91" t="str">
        <f t="shared" si="55"/>
        <v/>
      </c>
    </row>
    <row r="1240" spans="2:5">
      <c r="B1240" s="90"/>
      <c r="D1240" s="91" t="str">
        <f t="shared" si="54"/>
        <v/>
      </c>
      <c r="E1240" s="91" t="str">
        <f t="shared" si="55"/>
        <v/>
      </c>
    </row>
  </sheetData>
  <autoFilter ref="C1:C1240"/>
  <printOptions horizontalCentered="1"/>
  <pageMargins left="0.31496062992125984" right="0.31496062992125984" top="0.94488188976377963" bottom="0.55118110236220474" header="0.31496062992125984" footer="0.31496062992125984"/>
  <pageSetup paperSize="9" orientation="portrait" r:id="rId1"/>
  <headerFooter scaleWithDoc="0">
    <oddHeader>&amp;L&amp;G&amp;C&amp;"+,Regular"&amp;14CHESHIRE COUNTY AA TRACK &amp;&amp; FIELD CHAMPIONSHIPS 2017&amp;"-,Regular"&amp;11
&amp;"+,Regular"&amp;10Victoria Park, Warrington 13 - 14 May 2017</oddHeader>
    <oddFooter>&amp;R&amp;"+,Regular"&amp;8Page &amp;P of &amp;N</oddFooter>
  </headerFooter>
  <legacyDrawingHF r:id="rId2"/>
</worksheet>
</file>

<file path=xl/worksheets/sheet3.xml><?xml version="1.0" encoding="utf-8"?>
<worksheet xmlns="http://schemas.openxmlformats.org/spreadsheetml/2006/main" xmlns:r="http://schemas.openxmlformats.org/officeDocument/2006/relationships">
  <dimension ref="A1:G1208"/>
  <sheetViews>
    <sheetView topLeftCell="B202" zoomScaleNormal="100" zoomScaleSheetLayoutView="100" workbookViewId="0">
      <selection activeCell="J208" sqref="J208"/>
    </sheetView>
  </sheetViews>
  <sheetFormatPr defaultRowHeight="15"/>
  <cols>
    <col min="1" max="1" width="6" style="9" hidden="1" customWidth="1"/>
    <col min="2" max="2" width="7.42578125" style="27" customWidth="1"/>
    <col min="3" max="3" width="9.140625" style="1"/>
    <col min="4" max="4" width="20.5703125" style="5" bestFit="1" customWidth="1"/>
    <col min="5" max="5" width="30.85546875" style="5" bestFit="1" customWidth="1"/>
    <col min="6" max="6" width="9.140625" style="16" customWidth="1"/>
    <col min="7" max="7" width="9.140625" style="31"/>
    <col min="8" max="16384" width="9.140625" style="21"/>
  </cols>
  <sheetData>
    <row r="1" spans="1:7">
      <c r="B1" s="2" t="s">
        <v>0</v>
      </c>
      <c r="C1" s="12"/>
      <c r="G1" s="13"/>
    </row>
    <row r="2" spans="1:7">
      <c r="A2" s="22" t="s">
        <v>45</v>
      </c>
      <c r="B2" s="24" t="str">
        <f>IF(OR($A2=0,$A2=""),"",VLOOKUP($A2,timetable,9,FALSE))</f>
        <v xml:space="preserve">F01 U13 Girls Long Jump </v>
      </c>
      <c r="C2" s="28"/>
      <c r="D2" s="23"/>
      <c r="E2" s="23"/>
      <c r="F2" s="29"/>
      <c r="G2" s="30"/>
    </row>
    <row r="3" spans="1:7">
      <c r="B3" s="25" t="str">
        <f>IFERROR("CBP : "&amp;VLOOKUP(A2,[1]Records!$A$1:$G$209,7,FALSE),"")</f>
        <v>CBP : 5.10m, Amy Williams ,West Cheshire, 2010</v>
      </c>
      <c r="C3" s="13"/>
    </row>
    <row r="4" spans="1:7">
      <c r="B4" s="26" t="s">
        <v>77</v>
      </c>
      <c r="C4" s="14" t="s">
        <v>2</v>
      </c>
      <c r="D4" s="4" t="s">
        <v>3</v>
      </c>
      <c r="E4" s="4" t="s">
        <v>4</v>
      </c>
      <c r="F4" s="18" t="s">
        <v>78</v>
      </c>
    </row>
    <row r="5" spans="1:7">
      <c r="B5" s="27">
        <v>7</v>
      </c>
      <c r="C5" s="1">
        <v>133</v>
      </c>
      <c r="D5" s="5" t="str">
        <f t="shared" ref="D5:D14" si="0">IFERROR(VLOOKUP($C5,competitors,7,FALSE),"")</f>
        <v>Scarlett STAPLETON</v>
      </c>
      <c r="E5" s="5" t="str">
        <f t="shared" ref="E5:E14" si="1">IFERROR(VLOOKUP($C5,competitors,8,FALSE),"")</f>
        <v>Vale Royal AC</v>
      </c>
      <c r="F5" s="16">
        <v>3.79</v>
      </c>
    </row>
    <row r="6" spans="1:7">
      <c r="B6" s="27">
        <v>6</v>
      </c>
      <c r="C6" s="1">
        <v>149</v>
      </c>
      <c r="D6" s="5" t="str">
        <f t="shared" si="0"/>
        <v>Hermione MASON</v>
      </c>
      <c r="E6" s="5" t="str">
        <f t="shared" si="1"/>
        <v>Sale Harriers Manchester</v>
      </c>
      <c r="F6" s="16">
        <v>3.87</v>
      </c>
    </row>
    <row r="7" spans="1:7">
      <c r="B7" s="27">
        <v>10</v>
      </c>
      <c r="C7" s="1">
        <v>131</v>
      </c>
      <c r="D7" s="5" t="str">
        <f t="shared" si="0"/>
        <v>Amelia SMITHERS</v>
      </c>
      <c r="E7" s="5" t="str">
        <f t="shared" si="1"/>
        <v>Warrington A C</v>
      </c>
      <c r="F7" s="16">
        <v>3.33</v>
      </c>
    </row>
    <row r="8" spans="1:7">
      <c r="B8" s="27">
        <v>5</v>
      </c>
      <c r="C8" s="1">
        <v>304</v>
      </c>
      <c r="D8" s="5" t="str">
        <f t="shared" si="0"/>
        <v>Carys ROBERTS</v>
      </c>
      <c r="E8" s="5" t="str">
        <f t="shared" si="1"/>
        <v>West Cheshire AC</v>
      </c>
      <c r="F8" s="16">
        <v>3.9</v>
      </c>
    </row>
    <row r="9" spans="1:7">
      <c r="B9" s="27">
        <v>8</v>
      </c>
      <c r="C9" s="1">
        <v>129</v>
      </c>
      <c r="D9" s="5" t="str">
        <f t="shared" si="0"/>
        <v>Olivia RAYSON</v>
      </c>
      <c r="E9" s="5" t="str">
        <f t="shared" si="1"/>
        <v>Vale Royal AC</v>
      </c>
      <c r="F9" s="16">
        <v>3.56</v>
      </c>
    </row>
    <row r="10" spans="1:7">
      <c r="B10" s="27">
        <v>2</v>
      </c>
      <c r="C10" s="1">
        <v>142</v>
      </c>
      <c r="D10" s="5" t="str">
        <f t="shared" si="0"/>
        <v>Ava BYRNE</v>
      </c>
      <c r="E10" s="5" t="str">
        <f t="shared" si="1"/>
        <v>West Cheshire AC</v>
      </c>
      <c r="F10" s="16">
        <v>4.09</v>
      </c>
    </row>
    <row r="11" spans="1:7">
      <c r="B11" s="27">
        <v>1</v>
      </c>
      <c r="C11" s="1">
        <v>147</v>
      </c>
      <c r="D11" s="5" t="str">
        <f t="shared" si="0"/>
        <v>Stephanie JONES</v>
      </c>
      <c r="E11" s="5" t="str">
        <f t="shared" si="1"/>
        <v>West Cheshire AC</v>
      </c>
      <c r="F11" s="16">
        <v>4.49</v>
      </c>
    </row>
    <row r="12" spans="1:7">
      <c r="B12" s="27">
        <v>9</v>
      </c>
      <c r="C12" s="1">
        <v>117</v>
      </c>
      <c r="D12" s="5" t="str">
        <f t="shared" si="0"/>
        <v>Emma HOLMES</v>
      </c>
      <c r="E12" s="5" t="str">
        <f t="shared" si="1"/>
        <v>Vale Royal AC</v>
      </c>
      <c r="F12" s="16">
        <v>3.49</v>
      </c>
    </row>
    <row r="13" spans="1:7">
      <c r="B13" s="27">
        <v>4</v>
      </c>
      <c r="C13" s="1">
        <v>139</v>
      </c>
      <c r="D13" s="5" t="str">
        <f t="shared" si="0"/>
        <v>Ruby WISBEY</v>
      </c>
      <c r="E13" s="5" t="str">
        <f t="shared" si="1"/>
        <v>West Cheshire AC</v>
      </c>
      <c r="F13" s="16">
        <v>4.0599999999999996</v>
      </c>
    </row>
    <row r="14" spans="1:7">
      <c r="B14" s="27">
        <v>3</v>
      </c>
      <c r="C14" s="1">
        <v>141</v>
      </c>
      <c r="D14" s="5" t="str">
        <f t="shared" si="0"/>
        <v>Jodi BEMAND</v>
      </c>
      <c r="E14" s="5" t="str">
        <f t="shared" si="1"/>
        <v>West Cheshire AC</v>
      </c>
      <c r="F14" s="16">
        <v>4.07</v>
      </c>
    </row>
    <row r="15" spans="1:7">
      <c r="C15" s="13" t="str">
        <f>IFERROR(VLOOKUP($B15,competitors,7,FALSE),"")</f>
        <v/>
      </c>
      <c r="D15" s="5" t="str">
        <f>IFERROR(VLOOKUP($B15,competitors,8,FALSE),"")</f>
        <v/>
      </c>
    </row>
    <row r="16" spans="1:7">
      <c r="A16" s="22" t="s">
        <v>46</v>
      </c>
      <c r="B16" s="24" t="str">
        <f>IF(OR($A16=0,$A16=""),"",VLOOKUP($A16,timetable,9,FALSE))</f>
        <v xml:space="preserve">F02 U15 Girls Hammer </v>
      </c>
      <c r="C16" s="28"/>
      <c r="D16" s="23"/>
      <c r="E16" s="23"/>
      <c r="F16" s="29"/>
      <c r="G16" s="30"/>
    </row>
    <row r="17" spans="1:7">
      <c r="B17" s="25" t="str">
        <f>IFERROR("CBP : "&amp;VLOOKUP(A16,[1]Records!$A$1:$G$209,7,FALSE),"")</f>
        <v>CBP : 33.06m, M Kettle ,Warrington, 2015</v>
      </c>
      <c r="C17" s="13"/>
    </row>
    <row r="18" spans="1:7">
      <c r="B18" s="26" t="s">
        <v>77</v>
      </c>
      <c r="C18" s="14" t="s">
        <v>2</v>
      </c>
      <c r="D18" s="4" t="s">
        <v>3</v>
      </c>
      <c r="E18" s="4" t="s">
        <v>4</v>
      </c>
      <c r="F18" s="18" t="s">
        <v>78</v>
      </c>
    </row>
    <row r="19" spans="1:7" ht="15.75">
      <c r="B19" s="27">
        <v>2</v>
      </c>
      <c r="C19" s="15">
        <v>161</v>
      </c>
      <c r="D19" s="5" t="str">
        <f>IFERROR(VLOOKUP($C19,competitors,7,FALSE),"")</f>
        <v>Natalie CHAMUN</v>
      </c>
      <c r="E19" s="5" t="str">
        <f>IFERROR(VLOOKUP($C19,competitors,8,FALSE),"")</f>
        <v>Warrington A C</v>
      </c>
      <c r="F19" s="16">
        <v>15.57</v>
      </c>
    </row>
    <row r="20" spans="1:7" ht="15.75">
      <c r="B20" s="27">
        <v>1</v>
      </c>
      <c r="C20" s="15">
        <v>319</v>
      </c>
      <c r="D20" s="5" t="str">
        <f>IFERROR(VLOOKUP($C20,competitors,7,FALSE),"")</f>
        <v>Evie TIPPING</v>
      </c>
      <c r="E20" s="5" t="str">
        <f>IFERROR(VLOOKUP($C20,competitors,8,FALSE),"")</f>
        <v>West Cheshire AC</v>
      </c>
      <c r="F20" s="16">
        <v>45.49</v>
      </c>
      <c r="G20" s="31" t="s">
        <v>95</v>
      </c>
    </row>
    <row r="21" spans="1:7">
      <c r="C21" s="13" t="str">
        <f>IFERROR(VLOOKUP($B21,competitors,7,FALSE),"")</f>
        <v/>
      </c>
      <c r="D21" s="5" t="str">
        <f>IFERROR(VLOOKUP($B21,competitors,8,FALSE),"")</f>
        <v/>
      </c>
    </row>
    <row r="22" spans="1:7">
      <c r="A22" s="22" t="s">
        <v>47</v>
      </c>
      <c r="B22" s="24" t="str">
        <f>IF(OR($A22=0,$A22=""),"",VLOOKUP($A22,timetable,9,FALSE))</f>
        <v xml:space="preserve">F03 U15 Boys Hammer </v>
      </c>
      <c r="C22" s="28"/>
      <c r="D22" s="23"/>
      <c r="E22" s="23"/>
      <c r="F22" s="29"/>
      <c r="G22" s="30"/>
    </row>
    <row r="23" spans="1:7">
      <c r="B23" s="25" t="str">
        <f>IFERROR("CBP : "&amp;VLOOKUP(A22,[1]Records!$A$1:$G$209,7,FALSE),"")</f>
        <v>CBP : 52.08m, N Williams ,Trafford, 1996</v>
      </c>
      <c r="C23" s="13"/>
    </row>
    <row r="24" spans="1:7">
      <c r="B24" s="26" t="s">
        <v>77</v>
      </c>
      <c r="C24" s="14" t="s">
        <v>2</v>
      </c>
      <c r="D24" s="4" t="s">
        <v>3</v>
      </c>
      <c r="E24" s="4" t="s">
        <v>4</v>
      </c>
      <c r="F24" s="18" t="s">
        <v>78</v>
      </c>
    </row>
    <row r="25" spans="1:7">
      <c r="B25" s="27">
        <v>1</v>
      </c>
      <c r="C25" s="1">
        <v>245</v>
      </c>
      <c r="D25" s="5" t="str">
        <f>IFERROR(VLOOKUP($C25,competitors,7,FALSE),"")</f>
        <v>Ivor SMITH</v>
      </c>
      <c r="E25" s="5" t="str">
        <f>IFERROR(VLOOKUP($C25,competitors,8,FALSE),"")</f>
        <v>West Cheshire AC</v>
      </c>
      <c r="F25" s="16">
        <v>15.11</v>
      </c>
    </row>
    <row r="26" spans="1:7">
      <c r="C26" s="13" t="str">
        <f>IFERROR(VLOOKUP($B26,competitors,7,FALSE),"")</f>
        <v/>
      </c>
      <c r="D26" s="5" t="str">
        <f>IFERROR(VLOOKUP($B26,competitors,8,FALSE),"")</f>
        <v/>
      </c>
    </row>
    <row r="27" spans="1:7">
      <c r="A27" s="22" t="s">
        <v>48</v>
      </c>
      <c r="B27" s="24" t="str">
        <f>IF(OR($A27=0,$A27=""),"",VLOOKUP($A27,timetable,9,FALSE))</f>
        <v xml:space="preserve">F04 U17 Women Hammer </v>
      </c>
      <c r="C27" s="28"/>
      <c r="D27" s="23"/>
      <c r="E27" s="23"/>
      <c r="F27" s="29"/>
      <c r="G27" s="30"/>
    </row>
    <row r="28" spans="1:7">
      <c r="B28" s="25" t="str">
        <f>IFERROR("CBP : "&amp;VLOOKUP(A27,[1]Records!$A$1:$G$209,7,FALSE),"")</f>
        <v>CBP : 30.64m, A Barton ,Sale, 2009</v>
      </c>
      <c r="C28" s="13"/>
    </row>
    <row r="29" spans="1:7">
      <c r="B29" s="26" t="s">
        <v>77</v>
      </c>
      <c r="C29" s="14" t="s">
        <v>2</v>
      </c>
      <c r="D29" s="4" t="s">
        <v>3</v>
      </c>
      <c r="E29" s="4" t="s">
        <v>4</v>
      </c>
      <c r="F29" s="18" t="s">
        <v>78</v>
      </c>
    </row>
    <row r="30" spans="1:7" ht="15.75">
      <c r="B30" s="27">
        <v>2</v>
      </c>
      <c r="C30" s="15">
        <v>307</v>
      </c>
      <c r="D30" s="5" t="str">
        <f>IFERROR(VLOOKUP($C30,competitors,7,FALSE),"")</f>
        <v>Natasha RYDER</v>
      </c>
      <c r="E30" s="5" t="str">
        <f>IFERROR(VLOOKUP($C30,competitors,8,FALSE),"")</f>
        <v>Warrington A C</v>
      </c>
      <c r="F30" s="16">
        <v>27.73</v>
      </c>
    </row>
    <row r="31" spans="1:7" ht="15.75">
      <c r="B31" s="27">
        <v>1</v>
      </c>
      <c r="C31" s="15">
        <v>282</v>
      </c>
      <c r="D31" s="5" t="str">
        <f>IFERROR(VLOOKUP($C31,competitors,7,FALSE),"")</f>
        <v>Megan KETTLE</v>
      </c>
      <c r="E31" s="5" t="str">
        <f>IFERROR(VLOOKUP($C31,competitors,8,FALSE),"")</f>
        <v>Warrington A C</v>
      </c>
      <c r="F31" s="16">
        <v>40.92</v>
      </c>
      <c r="G31" s="31" t="s">
        <v>95</v>
      </c>
    </row>
    <row r="32" spans="1:7">
      <c r="C32" s="13" t="str">
        <f>IFERROR(VLOOKUP($B32,competitors,7,FALSE),"")</f>
        <v/>
      </c>
      <c r="D32" s="5" t="str">
        <f>IFERROR(VLOOKUP($B32,competitors,8,FALSE),"")</f>
        <v/>
      </c>
    </row>
    <row r="33" spans="1:7">
      <c r="A33" s="22" t="s">
        <v>49</v>
      </c>
      <c r="B33" s="24" t="str">
        <f>IF(OR($A33=0,$A33=""),"",VLOOKUP($A33,timetable,9,FALSE))</f>
        <v xml:space="preserve">F05 Senior Women Hammer </v>
      </c>
      <c r="C33" s="28"/>
      <c r="D33" s="23"/>
      <c r="E33" s="23"/>
      <c r="F33" s="29"/>
      <c r="G33" s="30"/>
    </row>
    <row r="34" spans="1:7">
      <c r="B34" s="25" t="str">
        <f>IFERROR("CBP : "&amp;VLOOKUP(A33,[1]Records!$A$1:$G$209,7,FALSE),"")</f>
        <v>CBP : 46.75m, L Morgan ,Liverpool H, 2004</v>
      </c>
      <c r="C34" s="13"/>
    </row>
    <row r="35" spans="1:7">
      <c r="B35" s="26" t="s">
        <v>77</v>
      </c>
      <c r="C35" s="14" t="s">
        <v>2</v>
      </c>
      <c r="D35" s="4" t="s">
        <v>3</v>
      </c>
      <c r="E35" s="4" t="s">
        <v>4</v>
      </c>
      <c r="F35" s="18" t="s">
        <v>78</v>
      </c>
    </row>
    <row r="36" spans="1:7">
      <c r="B36" s="27">
        <v>1</v>
      </c>
      <c r="C36" s="1">
        <v>180</v>
      </c>
      <c r="D36" s="5" t="str">
        <f>IFERROR(VLOOKUP($C36,competitors,7,FALSE),"")</f>
        <v>Debra ERSKINE</v>
      </c>
      <c r="E36" s="5" t="str">
        <f>IFERROR(VLOOKUP($C36,competitors,8,FALSE),"")</f>
        <v>West Cheshire AC</v>
      </c>
      <c r="F36" s="16">
        <v>24.4</v>
      </c>
    </row>
    <row r="37" spans="1:7">
      <c r="B37" s="27">
        <v>2</v>
      </c>
      <c r="C37" s="1">
        <v>275</v>
      </c>
      <c r="D37" s="5" t="str">
        <f>IFERROR(VLOOKUP($C37,competitors,7,FALSE),"")</f>
        <v>Claire Elizabeth IRONS</v>
      </c>
      <c r="E37" s="5" t="str">
        <f>IFERROR(VLOOKUP($C37,competitors,8,FALSE),"")</f>
        <v>Blackpool Wyre &amp; Fylde AC</v>
      </c>
      <c r="F37" s="16">
        <v>22.21</v>
      </c>
    </row>
    <row r="38" spans="1:7">
      <c r="C38" s="13" t="str">
        <f>IFERROR(VLOOKUP($B38,competitors,7,FALSE),"")</f>
        <v/>
      </c>
      <c r="D38" s="5" t="str">
        <f>IFERROR(VLOOKUP($B38,competitors,8,FALSE),"")</f>
        <v/>
      </c>
    </row>
    <row r="39" spans="1:7">
      <c r="A39" s="22" t="s">
        <v>50</v>
      </c>
      <c r="B39" s="24" t="str">
        <f>IF(OR($A39=0,$A39=""),"",VLOOKUP($A39,timetable,9,FALSE))</f>
        <v xml:space="preserve">F06 U15 Girls Pole Vault </v>
      </c>
      <c r="C39" s="28"/>
      <c r="D39" s="23"/>
      <c r="E39" s="23"/>
      <c r="F39" s="29"/>
      <c r="G39" s="30"/>
    </row>
    <row r="40" spans="1:7">
      <c r="B40" s="25" t="str">
        <f>IFERROR("CBP : "&amp;VLOOKUP(A39,[1]Records!$A$1:$G$209,7,FALSE),"")</f>
        <v>CBP : 2.75m, M Waters ,Sale, 2015</v>
      </c>
      <c r="C40" s="13"/>
    </row>
    <row r="41" spans="1:7">
      <c r="B41" s="26" t="s">
        <v>77</v>
      </c>
      <c r="C41" s="14" t="s">
        <v>2</v>
      </c>
      <c r="D41" s="4" t="s">
        <v>3</v>
      </c>
      <c r="E41" s="4" t="s">
        <v>4</v>
      </c>
      <c r="F41" s="18" t="s">
        <v>78</v>
      </c>
    </row>
    <row r="42" spans="1:7">
      <c r="B42" s="27">
        <v>1</v>
      </c>
      <c r="C42" s="1">
        <v>280</v>
      </c>
      <c r="D42" s="5" t="str">
        <f>IFERROR(VLOOKUP($C42,competitors,7,FALSE),"")</f>
        <v>Lauren JONES</v>
      </c>
      <c r="E42" s="5" t="str">
        <f>IFERROR(VLOOKUP($C42,competitors,8,FALSE),"")</f>
        <v>West Cheshire AC</v>
      </c>
      <c r="F42" s="16">
        <v>1.8</v>
      </c>
    </row>
    <row r="43" spans="1:7">
      <c r="C43" s="13" t="str">
        <f>IFERROR(VLOOKUP($B43,competitors,7,FALSE),"")</f>
        <v/>
      </c>
      <c r="D43" s="5" t="str">
        <f>IFERROR(VLOOKUP($B43,competitors,8,FALSE),"")</f>
        <v/>
      </c>
    </row>
    <row r="44" spans="1:7">
      <c r="A44" s="22" t="s">
        <v>51</v>
      </c>
      <c r="B44" s="24" t="str">
        <f>IF(OR($A44=0,$A44=""),"",VLOOKUP($A44,timetable,9,FALSE))</f>
        <v xml:space="preserve">F07 U17 Women Pole Vault </v>
      </c>
      <c r="C44" s="28"/>
      <c r="D44" s="23"/>
      <c r="E44" s="23"/>
      <c r="F44" s="29"/>
      <c r="G44" s="30"/>
    </row>
    <row r="45" spans="1:7">
      <c r="B45" s="25" t="str">
        <f>IFERROR("CBP : "&amp;VLOOKUP(A44,[1]Records!$A$1:$G$209,7,FALSE),"")</f>
        <v>CBP : 3.00m, G Pickles ,CNAC, 2012</v>
      </c>
      <c r="C45" s="13"/>
    </row>
    <row r="46" spans="1:7">
      <c r="B46" s="26" t="s">
        <v>77</v>
      </c>
      <c r="C46" s="14" t="s">
        <v>2</v>
      </c>
      <c r="D46" s="4" t="s">
        <v>3</v>
      </c>
      <c r="E46" s="4" t="s">
        <v>4</v>
      </c>
      <c r="F46" s="18" t="s">
        <v>78</v>
      </c>
    </row>
    <row r="47" spans="1:7">
      <c r="B47" s="27">
        <v>2</v>
      </c>
      <c r="C47" s="1">
        <v>152</v>
      </c>
      <c r="D47" s="5" t="str">
        <f>IFERROR(VLOOKUP($C47,competitors,7,FALSE),"")</f>
        <v>Evie SHORTHOSE</v>
      </c>
      <c r="E47" s="5" t="str">
        <f>IFERROR(VLOOKUP($C47,competitors,8,FALSE),"")</f>
        <v>Crewe &amp; Nantwich AC</v>
      </c>
      <c r="F47" s="16">
        <v>1.9</v>
      </c>
    </row>
    <row r="48" spans="1:7">
      <c r="B48" s="27">
        <v>1</v>
      </c>
      <c r="C48" s="1">
        <v>178</v>
      </c>
      <c r="D48" s="5" t="str">
        <f>IFERROR(VLOOKUP($C48,competitors,7,FALSE),"")</f>
        <v>Louise ELLERAY</v>
      </c>
      <c r="E48" s="5" t="str">
        <f>IFERROR(VLOOKUP($C48,competitors,8,FALSE),"")</f>
        <v>Crewe &amp; Nantwich AC</v>
      </c>
      <c r="F48" s="16">
        <v>2.1</v>
      </c>
    </row>
    <row r="49" spans="1:7">
      <c r="C49" s="13" t="str">
        <f>IFERROR(VLOOKUP($B49,competitors,7,FALSE),"")</f>
        <v/>
      </c>
      <c r="D49" s="5" t="str">
        <f>IFERROR(VLOOKUP($B49,competitors,8,FALSE),"")</f>
        <v/>
      </c>
    </row>
    <row r="50" spans="1:7">
      <c r="A50" s="22" t="s">
        <v>52</v>
      </c>
      <c r="B50" s="24" t="str">
        <f>IF(OR($A50=0,$A50=""),"",VLOOKUP($A50,timetable,9,FALSE))</f>
        <v xml:space="preserve">F08 U20 Women Pole Vault </v>
      </c>
      <c r="C50" s="28"/>
      <c r="D50" s="23"/>
      <c r="E50" s="23"/>
      <c r="F50" s="29"/>
      <c r="G50" s="30"/>
    </row>
    <row r="51" spans="1:7">
      <c r="B51" s="25" t="str">
        <f>IFERROR("CBP : "&amp;VLOOKUP(A50,[1]Records!$A$1:$G$209,7,FALSE),"")</f>
        <v>CBP : 3.30m, J Hughes ,Macclesfield, 2012</v>
      </c>
      <c r="C51" s="13"/>
    </row>
    <row r="52" spans="1:7">
      <c r="B52" s="26" t="s">
        <v>77</v>
      </c>
      <c r="C52" s="14" t="s">
        <v>2</v>
      </c>
      <c r="D52" s="4" t="s">
        <v>3</v>
      </c>
      <c r="E52" s="4" t="s">
        <v>4</v>
      </c>
      <c r="F52" s="18" t="s">
        <v>78</v>
      </c>
    </row>
    <row r="53" spans="1:7">
      <c r="B53" s="27">
        <v>1</v>
      </c>
      <c r="C53" s="1">
        <v>173</v>
      </c>
      <c r="D53" s="5" t="str">
        <f>IFERROR(VLOOKUP($C53,competitors,7,FALSE),"")</f>
        <v>Chloe DOGGETT</v>
      </c>
      <c r="E53" s="5" t="str">
        <f>IFERROR(VLOOKUP($C53,competitors,8,FALSE),"")</f>
        <v>Sale Harriers Manchester</v>
      </c>
      <c r="F53" s="16">
        <v>2.2999999999999998</v>
      </c>
    </row>
    <row r="54" spans="1:7">
      <c r="C54" s="13" t="str">
        <f>IFERROR(VLOOKUP($B54,competitors,7,FALSE),"")</f>
        <v/>
      </c>
      <c r="D54" s="5" t="str">
        <f>IFERROR(VLOOKUP($B54,competitors,8,FALSE),"")</f>
        <v/>
      </c>
    </row>
    <row r="55" spans="1:7">
      <c r="A55" s="22" t="s">
        <v>53</v>
      </c>
      <c r="B55" s="24" t="str">
        <f>IF(OR($A55=0,$A55=""),"",VLOOKUP($A55,timetable,9,FALSE))</f>
        <v xml:space="preserve">F09 U17 Men Pole Vault </v>
      </c>
      <c r="C55" s="28"/>
      <c r="D55" s="23"/>
      <c r="E55" s="23"/>
      <c r="F55" s="29"/>
      <c r="G55" s="30"/>
    </row>
    <row r="56" spans="1:7">
      <c r="B56" s="25" t="str">
        <f>IFERROR("CBP : "&amp;VLOOKUP(A55,[1]Records!$A$1:$G$209,7,FALSE),"")</f>
        <v>CBP : 4.21m, J Andrew ,Macclesfield, 2008</v>
      </c>
      <c r="C56" s="13"/>
    </row>
    <row r="57" spans="1:7">
      <c r="B57" s="26" t="s">
        <v>77</v>
      </c>
      <c r="C57" s="14" t="s">
        <v>2</v>
      </c>
      <c r="D57" s="4" t="s">
        <v>3</v>
      </c>
      <c r="E57" s="4" t="s">
        <v>4</v>
      </c>
      <c r="F57" s="18" t="s">
        <v>78</v>
      </c>
    </row>
    <row r="58" spans="1:7">
      <c r="B58" s="27">
        <v>1</v>
      </c>
      <c r="C58" s="1">
        <v>49</v>
      </c>
      <c r="D58" s="5" t="str">
        <f>IFERROR(VLOOKUP($C58,competitors,7,FALSE),"")</f>
        <v>Ewan BRADLEY</v>
      </c>
      <c r="E58" s="5" t="str">
        <f>IFERROR(VLOOKUP($C58,competitors,8,FALSE),"")</f>
        <v>West Cheshire AC</v>
      </c>
      <c r="F58" s="16">
        <v>3.2</v>
      </c>
    </row>
    <row r="59" spans="1:7">
      <c r="C59" s="13" t="str">
        <f>IFERROR(VLOOKUP($B59,competitors,7,FALSE),"")</f>
        <v/>
      </c>
      <c r="D59" s="5" t="str">
        <f>IFERROR(VLOOKUP($B59,competitors,8,FALSE),"")</f>
        <v/>
      </c>
    </row>
    <row r="60" spans="1:7">
      <c r="A60" s="22" t="s">
        <v>54</v>
      </c>
      <c r="B60" s="24" t="str">
        <f>IF(OR($A60=0,$A60=""),"",VLOOKUP($A60,timetable,9,FALSE))</f>
        <v xml:space="preserve">F10 Senior Men Pole Vault </v>
      </c>
      <c r="C60" s="28"/>
      <c r="D60" s="23"/>
      <c r="E60" s="23"/>
      <c r="F60" s="29"/>
      <c r="G60" s="30"/>
    </row>
    <row r="61" spans="1:7">
      <c r="B61" s="25" t="str">
        <f>IFERROR("CBP : "&amp;VLOOKUP(A60,[1]Records!$A$1:$G$209,7,FALSE),"")</f>
        <v>CBP : 4.4m, A Greig ,Sale, 1992</v>
      </c>
      <c r="C61" s="13"/>
    </row>
    <row r="62" spans="1:7">
      <c r="B62" s="26" t="s">
        <v>77</v>
      </c>
      <c r="C62" s="14" t="s">
        <v>2</v>
      </c>
      <c r="D62" s="4" t="s">
        <v>3</v>
      </c>
      <c r="E62" s="4" t="s">
        <v>4</v>
      </c>
      <c r="F62" s="18" t="s">
        <v>78</v>
      </c>
    </row>
    <row r="63" spans="1:7">
      <c r="B63" s="27">
        <v>2</v>
      </c>
      <c r="C63" s="1">
        <v>54</v>
      </c>
      <c r="D63" s="5" t="str">
        <f>IFERROR(VLOOKUP($C63,competitors,7,FALSE),"")</f>
        <v>Ashley PRITCHARD</v>
      </c>
      <c r="E63" s="5" t="str">
        <f>IFERROR(VLOOKUP($C63,competitors,8,FALSE),"")</f>
        <v>Macclesfield Harriers &amp; AC</v>
      </c>
      <c r="F63" s="16">
        <v>3.2</v>
      </c>
    </row>
    <row r="64" spans="1:7">
      <c r="B64" s="27">
        <v>1</v>
      </c>
      <c r="C64" s="1">
        <v>57</v>
      </c>
      <c r="D64" s="5" t="str">
        <f>IFERROR(VLOOKUP($C64,competitors,7,FALSE),"")</f>
        <v>Alexander WORT</v>
      </c>
      <c r="E64" s="5" t="str">
        <f>IFERROR(VLOOKUP($C64,competitors,8,FALSE),"")</f>
        <v>Sale Harriers Manchester</v>
      </c>
      <c r="F64" s="16">
        <v>3.8</v>
      </c>
    </row>
    <row r="65" spans="1:7">
      <c r="C65" s="13" t="str">
        <f>IFERROR(VLOOKUP($B65,competitors,7,FALSE),"")</f>
        <v/>
      </c>
      <c r="D65" s="5" t="str">
        <f>IFERROR(VLOOKUP($B65,competitors,8,FALSE),"")</f>
        <v/>
      </c>
    </row>
    <row r="66" spans="1:7">
      <c r="A66" s="22" t="s">
        <v>55</v>
      </c>
      <c r="B66" s="24" t="str">
        <f>IF(OR($A66=0,$A66=""),"",VLOOKUP($A66,timetable,9,FALSE))</f>
        <v xml:space="preserve">F11 U17 Men Hammer </v>
      </c>
      <c r="C66" s="28"/>
      <c r="D66" s="23"/>
      <c r="E66" s="23"/>
      <c r="F66" s="29"/>
      <c r="G66" s="30"/>
    </row>
    <row r="67" spans="1:7">
      <c r="B67" s="25" t="str">
        <f>IFERROR("CBP : "&amp;VLOOKUP(A66,[1]Records!$A$1:$G$209,7,FALSE),"")</f>
        <v>CBP : 56.96m, N Williams ,Trafford, 1998</v>
      </c>
      <c r="C67" s="13"/>
    </row>
    <row r="68" spans="1:7">
      <c r="B68" s="26" t="s">
        <v>77</v>
      </c>
      <c r="C68" s="14" t="s">
        <v>2</v>
      </c>
      <c r="D68" s="4" t="s">
        <v>3</v>
      </c>
      <c r="E68" s="4" t="s">
        <v>4</v>
      </c>
      <c r="F68" s="18" t="s">
        <v>78</v>
      </c>
    </row>
    <row r="69" spans="1:7">
      <c r="B69" s="27">
        <v>1</v>
      </c>
      <c r="C69" s="1">
        <v>63</v>
      </c>
      <c r="D69" s="5" t="str">
        <f>IFERROR(VLOOKUP($C69,competitors,7,FALSE),"")</f>
        <v>Daniel BERG</v>
      </c>
      <c r="E69" s="5" t="str">
        <f>IFERROR(VLOOKUP($C69,competitors,8,FALSE),"")</f>
        <v>West Cheshire AC</v>
      </c>
      <c r="F69" s="16">
        <v>48.87</v>
      </c>
    </row>
    <row r="70" spans="1:7">
      <c r="C70" s="13" t="str">
        <f>IFERROR(VLOOKUP($B70,competitors,7,FALSE),"")</f>
        <v/>
      </c>
      <c r="D70" s="5" t="str">
        <f>IFERROR(VLOOKUP($B70,competitors,8,FALSE),"")</f>
        <v/>
      </c>
    </row>
    <row r="71" spans="1:7">
      <c r="A71" s="22" t="s">
        <v>56</v>
      </c>
      <c r="B71" s="24" t="str">
        <f>IF(OR($A71=0,$A71=""),"",VLOOKUP($A71,timetable,9,FALSE))</f>
        <v xml:space="preserve">F12 Senior Men Hammer </v>
      </c>
      <c r="C71" s="28"/>
      <c r="D71" s="23"/>
      <c r="E71" s="23"/>
      <c r="F71" s="29"/>
      <c r="G71" s="30"/>
    </row>
    <row r="72" spans="1:7">
      <c r="B72" s="25" t="str">
        <f>IFERROR("CBP : "&amp;VLOOKUP(A71,[1]Records!$A$1:$G$209,7,FALSE),"")</f>
        <v>CBP : 57.52m, W Lowndes ,Liverpool, 2009</v>
      </c>
      <c r="C72" s="13"/>
    </row>
    <row r="73" spans="1:7">
      <c r="B73" s="26" t="s">
        <v>77</v>
      </c>
      <c r="C73" s="14" t="s">
        <v>2</v>
      </c>
      <c r="D73" s="4" t="s">
        <v>3</v>
      </c>
      <c r="E73" s="4" t="s">
        <v>4</v>
      </c>
      <c r="F73" s="18" t="s">
        <v>78</v>
      </c>
    </row>
    <row r="74" spans="1:7">
      <c r="B74" s="27">
        <v>1</v>
      </c>
      <c r="C74" s="1">
        <v>224</v>
      </c>
      <c r="D74" s="5" t="str">
        <f>IFERROR(VLOOKUP($C74,competitors,7,FALSE),"")</f>
        <v>David MCKAY</v>
      </c>
      <c r="E74" s="5" t="str">
        <f>IFERROR(VLOOKUP($C74,competitors,8,FALSE),"")</f>
        <v>West Cheshire AC</v>
      </c>
      <c r="F74" s="16">
        <v>46.7</v>
      </c>
    </row>
    <row r="75" spans="1:7">
      <c r="C75" s="13" t="str">
        <f>IFERROR(VLOOKUP($B75,competitors,7,FALSE),"")</f>
        <v/>
      </c>
      <c r="D75" s="5" t="str">
        <f>IFERROR(VLOOKUP($B75,competitors,8,FALSE),"")</f>
        <v/>
      </c>
    </row>
    <row r="76" spans="1:7">
      <c r="A76" s="22" t="s">
        <v>57</v>
      </c>
      <c r="B76" s="24" t="str">
        <f>IF(OR($A76=0,$A76=""),"",VLOOKUP($A76,timetable,9,FALSE))</f>
        <v xml:space="preserve">F13 U13 Girls Shot </v>
      </c>
      <c r="C76" s="28"/>
      <c r="D76" s="23"/>
      <c r="E76" s="23"/>
      <c r="F76" s="29"/>
      <c r="G76" s="30"/>
    </row>
    <row r="77" spans="1:7">
      <c r="B77" s="25" t="str">
        <f>IFERROR("CBP : "&amp;VLOOKUP(A76,[1]Records!$A$1:$G$209,7,FALSE),"")</f>
        <v>CBP : 8.29m, E Tipping ,Sale, 2015</v>
      </c>
      <c r="C77" s="13"/>
    </row>
    <row r="78" spans="1:7">
      <c r="B78" s="26" t="s">
        <v>77</v>
      </c>
      <c r="C78" s="14" t="s">
        <v>2</v>
      </c>
      <c r="D78" s="4" t="s">
        <v>3</v>
      </c>
      <c r="E78" s="4" t="s">
        <v>4</v>
      </c>
      <c r="F78" s="18" t="s">
        <v>78</v>
      </c>
    </row>
    <row r="79" spans="1:7">
      <c r="B79" s="27">
        <v>3</v>
      </c>
      <c r="C79" s="1">
        <v>162</v>
      </c>
      <c r="D79" s="5" t="str">
        <f>IFERROR(VLOOKUP($C79,competitors,7,FALSE),"")</f>
        <v>Olivia CHAMUN</v>
      </c>
      <c r="E79" s="5" t="str">
        <f>IFERROR(VLOOKUP($C79,competitors,8,FALSE),"")</f>
        <v>Warrington A C</v>
      </c>
      <c r="F79" s="16">
        <v>6.59</v>
      </c>
    </row>
    <row r="80" spans="1:7">
      <c r="B80" s="27">
        <v>1</v>
      </c>
      <c r="C80" s="1">
        <v>309</v>
      </c>
      <c r="D80" s="5" t="str">
        <f>IFERROR(VLOOKUP($C80,competitors,7,FALSE),"")</f>
        <v>Isla SHILLINGTON</v>
      </c>
      <c r="E80" s="5" t="str">
        <f>IFERROR(VLOOKUP($C80,competitors,8,FALSE),"")</f>
        <v>West Cheshire AC</v>
      </c>
      <c r="F80" s="16">
        <v>6.85</v>
      </c>
    </row>
    <row r="81" spans="1:7">
      <c r="B81" s="27">
        <v>4</v>
      </c>
      <c r="C81" s="1">
        <v>141</v>
      </c>
      <c r="D81" s="5" t="str">
        <f>IFERROR(VLOOKUP($C81,competitors,7,FALSE),"")</f>
        <v>Jodi BEMAND</v>
      </c>
      <c r="E81" s="5" t="str">
        <f>IFERROR(VLOOKUP($C81,competitors,8,FALSE),"")</f>
        <v>West Cheshire AC</v>
      </c>
      <c r="F81" s="16">
        <v>6.16</v>
      </c>
    </row>
    <row r="82" spans="1:7">
      <c r="B82" s="27">
        <v>5</v>
      </c>
      <c r="C82" s="1">
        <v>147</v>
      </c>
      <c r="D82" s="5" t="str">
        <f>IFERROR(VLOOKUP($C82,competitors,7,FALSE),"")</f>
        <v>Stephanie JONES</v>
      </c>
      <c r="E82" s="5" t="str">
        <f>IFERROR(VLOOKUP($C82,competitors,8,FALSE),"")</f>
        <v>West Cheshire AC</v>
      </c>
      <c r="F82" s="16">
        <v>4.59</v>
      </c>
    </row>
    <row r="83" spans="1:7">
      <c r="B83" s="27">
        <v>2</v>
      </c>
      <c r="C83" s="1">
        <v>138</v>
      </c>
      <c r="D83" s="5" t="str">
        <f>IFERROR(VLOOKUP($C83,competitors,7,FALSE),"")</f>
        <v>Esther WILDING</v>
      </c>
      <c r="E83" s="5" t="str">
        <f>IFERROR(VLOOKUP($C83,competitors,8,FALSE),"")</f>
        <v>Crewe &amp; Nantwich AC</v>
      </c>
      <c r="F83" s="16">
        <v>6.73</v>
      </c>
    </row>
    <row r="85" spans="1:7">
      <c r="A85" s="22" t="s">
        <v>58</v>
      </c>
      <c r="B85" s="24" t="str">
        <f>IF(OR($A85=0,$A85=""),"",VLOOKUP($A85,timetable,9,FALSE))</f>
        <v xml:space="preserve">F14 U15 Girls Shot </v>
      </c>
      <c r="C85" s="28"/>
      <c r="D85" s="23"/>
      <c r="E85" s="23"/>
      <c r="F85" s="29"/>
      <c r="G85" s="30"/>
    </row>
    <row r="86" spans="1:7">
      <c r="B86" s="25" t="str">
        <f>IFERROR("CBP : "&amp;VLOOKUP(A85,[1]Records!$A$1:$G$209,7,FALSE),"")</f>
        <v>CBP : 10.97m, Kelly Baker ,West Cheshire, 2010</v>
      </c>
      <c r="C86" s="13"/>
    </row>
    <row r="87" spans="1:7">
      <c r="B87" s="26" t="s">
        <v>77</v>
      </c>
      <c r="C87" s="14" t="s">
        <v>2</v>
      </c>
      <c r="D87" s="4" t="s">
        <v>3</v>
      </c>
      <c r="E87" s="4" t="s">
        <v>4</v>
      </c>
      <c r="F87" s="18" t="s">
        <v>78</v>
      </c>
    </row>
    <row r="88" spans="1:7">
      <c r="B88" s="27">
        <v>4</v>
      </c>
      <c r="C88" s="1">
        <v>150</v>
      </c>
      <c r="D88" s="5" t="str">
        <f>IFERROR(VLOOKUP($C88,competitors,7,FALSE),"")</f>
        <v>Rosie MEAKIN</v>
      </c>
      <c r="E88" s="5" t="str">
        <f>IFERROR(VLOOKUP($C88,competitors,8,FALSE),"")</f>
        <v>Crewe &amp; Nantwich AC</v>
      </c>
      <c r="F88" s="16">
        <v>6.82</v>
      </c>
    </row>
    <row r="89" spans="1:7">
      <c r="B89" s="27">
        <v>1</v>
      </c>
      <c r="C89" s="1">
        <v>125</v>
      </c>
      <c r="D89" s="5" t="str">
        <f>IFERROR(VLOOKUP($C89,competitors,7,FALSE),"")</f>
        <v>Abigail PAWLETT</v>
      </c>
      <c r="E89" s="5" t="str">
        <f>IFERROR(VLOOKUP($C89,competitors,8,FALSE),"")</f>
        <v>Stockport Harriers &amp; AC</v>
      </c>
      <c r="F89" s="16">
        <v>10.1</v>
      </c>
    </row>
    <row r="90" spans="1:7">
      <c r="B90" s="27">
        <v>2</v>
      </c>
      <c r="C90" s="1">
        <v>153</v>
      </c>
      <c r="D90" s="5" t="str">
        <f>IFERROR(VLOOKUP($C90,competitors,7,FALSE),"")</f>
        <v>Scarlett WHITTAKER</v>
      </c>
      <c r="E90" s="5" t="str">
        <f>IFERROR(VLOOKUP($C90,competitors,8,FALSE),"")</f>
        <v>Sale Harriers Manchester</v>
      </c>
      <c r="F90" s="16">
        <v>9.33</v>
      </c>
    </row>
    <row r="91" spans="1:7">
      <c r="B91" s="27">
        <v>3</v>
      </c>
      <c r="C91" s="1">
        <v>319</v>
      </c>
      <c r="D91" s="5" t="str">
        <f>IFERROR(VLOOKUP($C91,competitors,7,FALSE),"")</f>
        <v>Evie TIPPING</v>
      </c>
      <c r="E91" s="5" t="str">
        <f>IFERROR(VLOOKUP($C91,competitors,8,FALSE),"")</f>
        <v>West Cheshire AC</v>
      </c>
      <c r="F91" s="16">
        <v>9.1300000000000008</v>
      </c>
    </row>
    <row r="92" spans="1:7">
      <c r="C92" s="13" t="str">
        <f>IFERROR(VLOOKUP($B92,competitors,7,FALSE),"")</f>
        <v/>
      </c>
      <c r="D92" s="5" t="str">
        <f>IFERROR(VLOOKUP($B92,competitors,8,FALSE),"")</f>
        <v/>
      </c>
    </row>
    <row r="93" spans="1:7">
      <c r="A93" s="22" t="s">
        <v>59</v>
      </c>
      <c r="B93" s="24" t="str">
        <f>IF(OR($A93=0,$A93=""),"",VLOOKUP($A93,timetable,9,FALSE))</f>
        <v xml:space="preserve">F15 U17 Women Shot </v>
      </c>
      <c r="C93" s="28"/>
      <c r="D93" s="23"/>
      <c r="E93" s="23"/>
      <c r="F93" s="29"/>
      <c r="G93" s="30"/>
    </row>
    <row r="94" spans="1:7">
      <c r="B94" s="25" t="str">
        <f>IFERROR("CBP : "&amp;VLOOKUP(A93,[1]Records!$A$1:$G$209,7,FALSE),"")</f>
        <v>CBP : 10.86m, K Baker ,West Cheshire, 2012</v>
      </c>
      <c r="C94" s="13"/>
    </row>
    <row r="95" spans="1:7">
      <c r="B95" s="26" t="s">
        <v>77</v>
      </c>
      <c r="C95" s="14" t="s">
        <v>2</v>
      </c>
      <c r="D95" s="4" t="s">
        <v>3</v>
      </c>
      <c r="E95" s="4" t="s">
        <v>4</v>
      </c>
      <c r="F95" s="18" t="s">
        <v>78</v>
      </c>
    </row>
    <row r="96" spans="1:7">
      <c r="B96" s="27">
        <v>1</v>
      </c>
      <c r="C96" s="1">
        <v>140</v>
      </c>
      <c r="D96" s="5" t="str">
        <f>IFERROR(VLOOKUP($C96,competitors,7,FALSE),"")</f>
        <v>Amelia ATKINSON</v>
      </c>
      <c r="E96" s="5" t="str">
        <f>IFERROR(VLOOKUP($C96,competitors,8,FALSE),"")</f>
        <v>Crewe &amp; Nantwich AC</v>
      </c>
      <c r="F96" s="16">
        <v>7.52</v>
      </c>
    </row>
    <row r="97" spans="1:7">
      <c r="C97" s="13" t="str">
        <f>IFERROR(VLOOKUP($B97,competitors,7,FALSE),"")</f>
        <v/>
      </c>
      <c r="D97" s="5" t="str">
        <f>IFERROR(VLOOKUP($B97,competitors,8,FALSE),"")</f>
        <v/>
      </c>
    </row>
    <row r="98" spans="1:7">
      <c r="A98" s="22" t="s">
        <v>60</v>
      </c>
      <c r="B98" s="24" t="str">
        <f>IF(OR($A98=0,$A98=""),"",VLOOKUP($A98,timetable,9,FALSE))</f>
        <v xml:space="preserve">F16 U13 Boys Long Jump </v>
      </c>
      <c r="C98" s="28"/>
      <c r="D98" s="23"/>
      <c r="E98" s="23"/>
      <c r="F98" s="29"/>
      <c r="G98" s="30"/>
    </row>
    <row r="99" spans="1:7">
      <c r="B99" s="25" t="str">
        <f>IFERROR("CBP : "&amp;VLOOKUP(A98,[1]Records!$A$1:$G$209,7,FALSE),"")</f>
        <v>CBP : 4.80m, S Walker ,CNAC, 1990</v>
      </c>
      <c r="C99" s="13"/>
    </row>
    <row r="100" spans="1:7">
      <c r="B100" s="26" t="s">
        <v>77</v>
      </c>
      <c r="C100" s="14" t="s">
        <v>2</v>
      </c>
      <c r="D100" s="4" t="s">
        <v>3</v>
      </c>
      <c r="E100" s="4" t="s">
        <v>4</v>
      </c>
      <c r="F100" s="18" t="s">
        <v>78</v>
      </c>
    </row>
    <row r="101" spans="1:7">
      <c r="B101" s="27">
        <v>4</v>
      </c>
      <c r="C101" s="1">
        <v>27</v>
      </c>
      <c r="D101" s="5" t="str">
        <f t="shared" ref="D101:D110" si="2">IFERROR(VLOOKUP($C101,competitors,7,FALSE),"")</f>
        <v>Uzezi ONOMERIKE</v>
      </c>
      <c r="E101" s="5" t="str">
        <f t="shared" ref="E101:E110" si="3">IFERROR(VLOOKUP($C101,competitors,8,FALSE),"")</f>
        <v>West Cheshire AC</v>
      </c>
      <c r="F101" s="16">
        <v>4.01</v>
      </c>
    </row>
    <row r="102" spans="1:7">
      <c r="B102" s="27">
        <v>5</v>
      </c>
      <c r="C102" s="1">
        <v>89</v>
      </c>
      <c r="D102" s="5" t="str">
        <f t="shared" si="2"/>
        <v>Harry GODWIN</v>
      </c>
      <c r="E102" s="5" t="str">
        <f t="shared" si="3"/>
        <v>Vale Royal AC</v>
      </c>
      <c r="F102" s="16">
        <v>3.9</v>
      </c>
    </row>
    <row r="103" spans="1:7">
      <c r="B103" s="27">
        <v>2</v>
      </c>
      <c r="C103" s="1">
        <v>5</v>
      </c>
      <c r="D103" s="5" t="str">
        <f t="shared" si="2"/>
        <v>Hayden BLUNN</v>
      </c>
      <c r="E103" s="5" t="str">
        <f t="shared" si="3"/>
        <v>Macclesfield Harriers &amp; AC</v>
      </c>
      <c r="F103" s="16">
        <v>4.42</v>
      </c>
    </row>
    <row r="104" spans="1:7">
      <c r="B104" s="27">
        <v>3</v>
      </c>
      <c r="C104" s="1">
        <v>38</v>
      </c>
      <c r="D104" s="5" t="str">
        <f t="shared" si="2"/>
        <v>Thomas STOKES</v>
      </c>
      <c r="E104" s="5" t="str">
        <f t="shared" si="3"/>
        <v>Crewe &amp; Nantwich AC</v>
      </c>
      <c r="F104" s="16">
        <v>4.0999999999999996</v>
      </c>
    </row>
    <row r="105" spans="1:7">
      <c r="B105" s="27">
        <v>9</v>
      </c>
      <c r="C105" s="1">
        <v>39</v>
      </c>
      <c r="D105" s="5" t="str">
        <f t="shared" si="2"/>
        <v>Benjamen THORN</v>
      </c>
      <c r="E105" s="5" t="str">
        <f t="shared" si="3"/>
        <v>Vale Royal AC</v>
      </c>
      <c r="F105" s="16">
        <v>3.44</v>
      </c>
    </row>
    <row r="106" spans="1:7">
      <c r="B106" s="27">
        <v>1</v>
      </c>
      <c r="C106" s="1">
        <v>7</v>
      </c>
      <c r="D106" s="5" t="str">
        <f t="shared" si="2"/>
        <v>Drew BRADLEY</v>
      </c>
      <c r="E106" s="5" t="str">
        <f t="shared" si="3"/>
        <v>Crewe &amp; Nantwich AC</v>
      </c>
      <c r="F106" s="16">
        <v>4.47</v>
      </c>
    </row>
    <row r="107" spans="1:7">
      <c r="B107" s="27">
        <v>6</v>
      </c>
      <c r="C107" s="1">
        <v>56</v>
      </c>
      <c r="D107" s="5" t="str">
        <f t="shared" si="2"/>
        <v>Aadi WHITLOCK</v>
      </c>
      <c r="E107" s="5" t="str">
        <f t="shared" si="3"/>
        <v>Macclesfield Harriers &amp; AC</v>
      </c>
      <c r="F107" s="16">
        <v>3.88</v>
      </c>
    </row>
    <row r="108" spans="1:7">
      <c r="B108" s="27">
        <v>10</v>
      </c>
      <c r="C108" s="1">
        <v>65</v>
      </c>
      <c r="D108" s="5" t="str">
        <f t="shared" si="2"/>
        <v>Oliver BRADLEY</v>
      </c>
      <c r="E108" s="5" t="str">
        <f t="shared" si="3"/>
        <v>Macclesfield Harriers &amp; AC</v>
      </c>
      <c r="F108" s="16">
        <v>3.36</v>
      </c>
    </row>
    <row r="109" spans="1:7">
      <c r="B109" s="27">
        <v>7</v>
      </c>
      <c r="C109" s="1">
        <v>30</v>
      </c>
      <c r="D109" s="5" t="str">
        <f t="shared" si="2"/>
        <v>Ethan PENDER</v>
      </c>
      <c r="E109" s="5" t="str">
        <f t="shared" si="3"/>
        <v>Crewe &amp; Nantwich AC</v>
      </c>
      <c r="F109" s="16">
        <v>3.74</v>
      </c>
    </row>
    <row r="110" spans="1:7">
      <c r="B110" s="27">
        <v>8</v>
      </c>
      <c r="C110" s="1">
        <v>259</v>
      </c>
      <c r="D110" s="5" t="str">
        <f t="shared" si="2"/>
        <v>Oli WASHINGTON</v>
      </c>
      <c r="E110" s="5" t="str">
        <f t="shared" si="3"/>
        <v>Vale Royal AC</v>
      </c>
      <c r="F110" s="16">
        <v>3.6</v>
      </c>
    </row>
    <row r="111" spans="1:7">
      <c r="C111" s="13"/>
    </row>
    <row r="112" spans="1:7">
      <c r="A112" s="22" t="s">
        <v>61</v>
      </c>
      <c r="B112" s="24" t="str">
        <f>IF(OR($A112=0,$A112=""),"",VLOOKUP($A112,timetable,9,FALSE))</f>
        <v xml:space="preserve">F17 U15 Boys Long Jump </v>
      </c>
      <c r="C112" s="28"/>
      <c r="D112" s="23"/>
      <c r="E112" s="23"/>
      <c r="F112" s="29"/>
      <c r="G112" s="30"/>
    </row>
    <row r="113" spans="1:7">
      <c r="B113" s="25" t="str">
        <f>IFERROR("CBP : "&amp;VLOOKUP(A112,[1]Records!$A$1:$G$209,7,FALSE),"")</f>
        <v>CBP : 5.97m, G Preston ,West Cheshire, 2005</v>
      </c>
      <c r="C113" s="13"/>
    </row>
    <row r="114" spans="1:7">
      <c r="B114" s="26" t="s">
        <v>77</v>
      </c>
      <c r="C114" s="14" t="s">
        <v>2</v>
      </c>
      <c r="D114" s="4" t="s">
        <v>3</v>
      </c>
      <c r="E114" s="4" t="s">
        <v>4</v>
      </c>
      <c r="F114" s="18" t="s">
        <v>78</v>
      </c>
    </row>
    <row r="115" spans="1:7">
      <c r="B115" s="27">
        <v>4</v>
      </c>
      <c r="C115" s="1">
        <v>61</v>
      </c>
      <c r="D115" s="5" t="str">
        <f t="shared" ref="D115:D122" si="4">IFERROR(VLOOKUP($C115,competitors,7,FALSE),"")</f>
        <v>Harry BACHOFNER</v>
      </c>
      <c r="E115" s="5" t="str">
        <f t="shared" ref="E115:E122" si="5">IFERROR(VLOOKUP($C115,competitors,8,FALSE),"")</f>
        <v>Macclesfield Harriers &amp; AC</v>
      </c>
      <c r="F115" s="16">
        <v>4.67</v>
      </c>
    </row>
    <row r="116" spans="1:7">
      <c r="B116" s="27">
        <v>7</v>
      </c>
      <c r="C116" s="1">
        <v>69</v>
      </c>
      <c r="D116" s="5" t="str">
        <f t="shared" si="4"/>
        <v>Dylan BUGG</v>
      </c>
      <c r="E116" s="5" t="str">
        <f t="shared" si="5"/>
        <v>West Cheshire AC</v>
      </c>
      <c r="F116" s="16">
        <v>4.1399999999999997</v>
      </c>
    </row>
    <row r="117" spans="1:7">
      <c r="B117" s="27">
        <v>1</v>
      </c>
      <c r="C117" s="1">
        <v>88</v>
      </c>
      <c r="D117" s="5" t="str">
        <f t="shared" si="4"/>
        <v>Morgan FRITH</v>
      </c>
      <c r="E117" s="5" t="str">
        <f t="shared" si="5"/>
        <v>Sale Harriers Manchester</v>
      </c>
      <c r="F117" s="16">
        <v>5.67</v>
      </c>
    </row>
    <row r="118" spans="1:7">
      <c r="B118" s="27">
        <v>5</v>
      </c>
      <c r="C118" s="1">
        <v>23</v>
      </c>
      <c r="D118" s="5" t="str">
        <f t="shared" si="4"/>
        <v>Thomas MCKEAN</v>
      </c>
      <c r="E118" s="5" t="str">
        <f t="shared" si="5"/>
        <v>Warrington A C</v>
      </c>
      <c r="F118" s="16">
        <v>4.57</v>
      </c>
    </row>
    <row r="119" spans="1:7">
      <c r="B119" s="27">
        <v>6</v>
      </c>
      <c r="C119" s="1">
        <v>1</v>
      </c>
      <c r="D119" s="5" t="str">
        <f t="shared" si="4"/>
        <v>Jadon ALLEN</v>
      </c>
      <c r="E119" s="5" t="str">
        <f t="shared" si="5"/>
        <v>Warrington Running Club</v>
      </c>
      <c r="F119" s="16">
        <v>4.18</v>
      </c>
    </row>
    <row r="120" spans="1:7">
      <c r="B120" s="27">
        <v>3</v>
      </c>
      <c r="C120" s="1">
        <v>67</v>
      </c>
      <c r="D120" s="5" t="str">
        <f t="shared" si="4"/>
        <v>George BUCHAN</v>
      </c>
      <c r="E120" s="5" t="str">
        <f t="shared" si="5"/>
        <v>Stockport Harriers &amp; AC</v>
      </c>
      <c r="F120" s="16">
        <v>4.7300000000000004</v>
      </c>
    </row>
    <row r="121" spans="1:7">
      <c r="B121" s="27">
        <v>2</v>
      </c>
      <c r="C121" s="1">
        <v>51</v>
      </c>
      <c r="D121" s="5" t="str">
        <f t="shared" si="4"/>
        <v>Lucas HAYES</v>
      </c>
      <c r="E121" s="5" t="str">
        <f t="shared" si="5"/>
        <v>Warrington A C</v>
      </c>
      <c r="F121" s="16">
        <v>4.8</v>
      </c>
    </row>
    <row r="122" spans="1:7">
      <c r="B122" s="27">
        <v>8</v>
      </c>
      <c r="C122" s="1">
        <v>237</v>
      </c>
      <c r="D122" s="5" t="str">
        <f t="shared" si="4"/>
        <v>Jake ROBERTS</v>
      </c>
      <c r="E122" s="5" t="str">
        <f t="shared" si="5"/>
        <v>Macclesfield Harriers &amp; AC</v>
      </c>
      <c r="F122" s="16">
        <v>4.01</v>
      </c>
    </row>
    <row r="123" spans="1:7">
      <c r="C123" s="13" t="str">
        <f>IFERROR(VLOOKUP($B123,competitors,7,FALSE),"")</f>
        <v/>
      </c>
      <c r="D123" s="5" t="str">
        <f>IFERROR(VLOOKUP($B123,competitors,8,FALSE),"")</f>
        <v/>
      </c>
    </row>
    <row r="124" spans="1:7">
      <c r="A124" s="22" t="s">
        <v>62</v>
      </c>
      <c r="B124" s="24" t="str">
        <f>IF(OR($A124=0,$A124=""),"",VLOOKUP($A124,timetable,9,FALSE))</f>
        <v xml:space="preserve">F18 U13 Girls Discus </v>
      </c>
      <c r="C124" s="28"/>
      <c r="D124" s="23"/>
      <c r="E124" s="23"/>
      <c r="F124" s="29"/>
      <c r="G124" s="30"/>
    </row>
    <row r="125" spans="1:7">
      <c r="B125" s="25" t="str">
        <f>IFERROR("CBP : "&amp;VLOOKUP(A124,[1]Records!$A$1:$G$209,7,FALSE),"")</f>
        <v>CBP : 24.82m, H Tart ,Warrington, 2003</v>
      </c>
      <c r="C125" s="13"/>
    </row>
    <row r="126" spans="1:7">
      <c r="B126" s="26" t="s">
        <v>77</v>
      </c>
      <c r="C126" s="14" t="s">
        <v>2</v>
      </c>
      <c r="D126" s="4" t="s">
        <v>3</v>
      </c>
      <c r="E126" s="4" t="s">
        <v>4</v>
      </c>
      <c r="F126" s="18" t="s">
        <v>78</v>
      </c>
    </row>
    <row r="127" spans="1:7" ht="15.75">
      <c r="B127" s="27">
        <v>3</v>
      </c>
      <c r="C127" s="15">
        <v>128</v>
      </c>
      <c r="D127" s="5" t="str">
        <f>IFERROR(VLOOKUP($C127,competitors,7,FALSE),"")</f>
        <v>Imogen PUGHE</v>
      </c>
      <c r="E127" s="5" t="str">
        <f>IFERROR(VLOOKUP($C127,competitors,8,FALSE),"")</f>
        <v>West Cheshire AC</v>
      </c>
      <c r="F127" s="16">
        <v>16.37</v>
      </c>
    </row>
    <row r="128" spans="1:7" ht="15.75">
      <c r="B128" s="27">
        <v>4</v>
      </c>
      <c r="C128" s="15">
        <v>327</v>
      </c>
      <c r="D128" s="5" t="str">
        <f>IFERROR(VLOOKUP($C128,competitors,7,FALSE),"")</f>
        <v>Tilly GIBBS</v>
      </c>
      <c r="E128" s="5" t="str">
        <f>IFERROR(VLOOKUP($C128,competitors,8,FALSE),"")</f>
        <v>Vale Royal AC</v>
      </c>
      <c r="F128" s="16">
        <v>14.2</v>
      </c>
    </row>
    <row r="129" spans="1:7" ht="15.75">
      <c r="B129" s="27">
        <v>1</v>
      </c>
      <c r="C129" s="15">
        <v>309</v>
      </c>
      <c r="D129" s="5" t="str">
        <f>IFERROR(VLOOKUP($C129,competitors,7,FALSE),"")</f>
        <v>Isla SHILLINGTON</v>
      </c>
      <c r="E129" s="5" t="str">
        <f>IFERROR(VLOOKUP($C129,competitors,8,FALSE),"")</f>
        <v>West Cheshire AC</v>
      </c>
      <c r="F129" s="16">
        <v>22.99</v>
      </c>
    </row>
    <row r="130" spans="1:7" ht="15.75">
      <c r="B130" s="27">
        <v>2</v>
      </c>
      <c r="C130" s="15">
        <v>177</v>
      </c>
      <c r="D130" s="5" t="str">
        <f>IFERROR(VLOOKUP($C130,competitors,7,FALSE),"")</f>
        <v>Lily DUTTON</v>
      </c>
      <c r="E130" s="5" t="str">
        <f>IFERROR(VLOOKUP($C130,competitors,8,FALSE),"")</f>
        <v>Macclesfield Harriers &amp; AC</v>
      </c>
      <c r="F130" s="16">
        <v>17.73</v>
      </c>
    </row>
    <row r="131" spans="1:7">
      <c r="C131" s="13" t="str">
        <f>IFERROR(VLOOKUP($B131,competitors,7,FALSE),"")</f>
        <v/>
      </c>
      <c r="D131" s="5" t="str">
        <f>IFERROR(VLOOKUP($B131,competitors,8,FALSE),"")</f>
        <v/>
      </c>
    </row>
    <row r="132" spans="1:7">
      <c r="A132" s="22" t="s">
        <v>63</v>
      </c>
      <c r="B132" s="24" t="str">
        <f>IF(OR($A132=0,$A132=""),"",VLOOKUP($A132,timetable,9,FALSE))</f>
        <v xml:space="preserve">F19 U15 Girls Discus </v>
      </c>
      <c r="C132" s="28"/>
      <c r="D132" s="23"/>
      <c r="E132" s="23"/>
      <c r="F132" s="29"/>
      <c r="G132" s="30"/>
    </row>
    <row r="133" spans="1:7">
      <c r="B133" s="25" t="str">
        <f>IFERROR("CBP : "&amp;VLOOKUP(A132,[1]Records!$A$1:$G$209,7,FALSE),"")</f>
        <v>CBP : 32.76m, K Quinn ,Frodsham, 1998</v>
      </c>
      <c r="C133" s="13"/>
    </row>
    <row r="134" spans="1:7">
      <c r="B134" s="26" t="s">
        <v>77</v>
      </c>
      <c r="C134" s="14" t="s">
        <v>2</v>
      </c>
      <c r="D134" s="4" t="s">
        <v>3</v>
      </c>
      <c r="E134" s="4" t="s">
        <v>4</v>
      </c>
      <c r="F134" s="18" t="s">
        <v>78</v>
      </c>
    </row>
    <row r="135" spans="1:7">
      <c r="B135" s="27">
        <v>4</v>
      </c>
      <c r="C135" s="1">
        <v>160</v>
      </c>
      <c r="D135" s="5" t="str">
        <f>IFERROR(VLOOKUP($C135,competitors,7,FALSE),"")</f>
        <v>Abigail CARTWRIGHT</v>
      </c>
      <c r="E135" s="5" t="str">
        <f>IFERROR(VLOOKUP($C135,competitors,8,FALSE),"")</f>
        <v>West Cheshire AC</v>
      </c>
      <c r="F135" s="16">
        <v>11.79</v>
      </c>
    </row>
    <row r="136" spans="1:7">
      <c r="B136" s="27">
        <v>2</v>
      </c>
      <c r="C136" s="1">
        <v>102</v>
      </c>
      <c r="D136" s="5" t="str">
        <f>IFERROR(VLOOKUP($C136,competitors,7,FALSE),"")</f>
        <v>Emma ASHCROFT</v>
      </c>
      <c r="E136" s="5" t="str">
        <f>IFERROR(VLOOKUP($C136,competitors,8,FALSE),"")</f>
        <v>West Cheshire AC</v>
      </c>
      <c r="F136" s="16">
        <v>16.72</v>
      </c>
    </row>
    <row r="137" spans="1:7">
      <c r="B137" s="27">
        <v>3</v>
      </c>
      <c r="C137" s="1">
        <v>136</v>
      </c>
      <c r="D137" s="5" t="str">
        <f>IFERROR(VLOOKUP($C137,competitors,7,FALSE),"")</f>
        <v>Megan WALL</v>
      </c>
      <c r="E137" s="5" t="str">
        <f>IFERROR(VLOOKUP($C137,competitors,8,FALSE),"")</f>
        <v>Vale Royal AC</v>
      </c>
      <c r="F137" s="16">
        <v>14.38</v>
      </c>
    </row>
    <row r="138" spans="1:7">
      <c r="B138" s="27">
        <v>1</v>
      </c>
      <c r="C138" s="1">
        <v>319</v>
      </c>
      <c r="D138" s="5" t="str">
        <f>IFERROR(VLOOKUP($C138,competitors,7,FALSE),"")</f>
        <v>Evie TIPPING</v>
      </c>
      <c r="E138" s="5" t="str">
        <f>IFERROR(VLOOKUP($C138,competitors,8,FALSE),"")</f>
        <v>West Cheshire AC</v>
      </c>
      <c r="F138" s="16">
        <v>24.27</v>
      </c>
    </row>
    <row r="139" spans="1:7">
      <c r="C139" s="13" t="str">
        <f>IFERROR(VLOOKUP($B139,competitors,7,FALSE),"")</f>
        <v/>
      </c>
      <c r="D139" s="5" t="str">
        <f>IFERROR(VLOOKUP($B139,competitors,8,FALSE),"")</f>
        <v/>
      </c>
    </row>
    <row r="140" spans="1:7">
      <c r="A140" s="22" t="s">
        <v>64</v>
      </c>
      <c r="B140" s="24" t="str">
        <f>IF(OR($A140=0,$A140=""),"",VLOOKUP($A140,timetable,9,FALSE))</f>
        <v xml:space="preserve">F20 U17 Women Discus </v>
      </c>
      <c r="C140" s="28"/>
      <c r="D140" s="23"/>
      <c r="E140" s="23"/>
      <c r="F140" s="29"/>
      <c r="G140" s="30"/>
    </row>
    <row r="141" spans="1:7">
      <c r="B141" s="25" t="str">
        <f>IFERROR("CBP : "&amp;VLOOKUP(A140,[1]Records!$A$1:$G$209,7,FALSE),"")</f>
        <v>CBP : 38.28m, K Smith ,Stoke, 1990</v>
      </c>
      <c r="C141" s="13"/>
    </row>
    <row r="142" spans="1:7">
      <c r="B142" s="26" t="s">
        <v>77</v>
      </c>
      <c r="C142" s="14" t="s">
        <v>2</v>
      </c>
      <c r="D142" s="4" t="s">
        <v>3</v>
      </c>
      <c r="E142" s="4" t="s">
        <v>4</v>
      </c>
      <c r="F142" s="18" t="s">
        <v>78</v>
      </c>
    </row>
    <row r="143" spans="1:7" ht="15.75">
      <c r="B143" s="27">
        <v>1</v>
      </c>
      <c r="C143" s="15">
        <v>308</v>
      </c>
      <c r="D143" s="5" t="str">
        <f>IFERROR(VLOOKUP($C143,competitors,7,FALSE),"")</f>
        <v>Connie SEILER</v>
      </c>
      <c r="E143" s="5" t="str">
        <f>IFERROR(VLOOKUP($C143,competitors,8,FALSE),"")</f>
        <v>Vale Royal AC</v>
      </c>
      <c r="F143" s="16">
        <v>24.03</v>
      </c>
    </row>
    <row r="144" spans="1:7" ht="15.75">
      <c r="B144" s="27">
        <v>2</v>
      </c>
      <c r="C144" s="15">
        <v>281</v>
      </c>
      <c r="D144" s="5" t="str">
        <f>IFERROR(VLOOKUP($C144,competitors,7,FALSE),"")</f>
        <v>Bethan KELLY</v>
      </c>
      <c r="E144" s="5" t="str">
        <f>IFERROR(VLOOKUP($C144,competitors,8,FALSE),"")</f>
        <v>Stockport Harriers &amp; AC</v>
      </c>
      <c r="F144" s="16">
        <v>23.21</v>
      </c>
    </row>
    <row r="145" spans="1:7">
      <c r="C145" s="13" t="str">
        <f>IFERROR(VLOOKUP($B145,competitors,7,FALSE),"")</f>
        <v/>
      </c>
      <c r="D145" s="5" t="str">
        <f>IFERROR(VLOOKUP($B145,competitors,8,FALSE),"")</f>
        <v/>
      </c>
    </row>
    <row r="146" spans="1:7">
      <c r="A146" s="22" t="s">
        <v>65</v>
      </c>
      <c r="B146" s="24" t="str">
        <f>IF(OR($A146=0,$A146=""),"",VLOOKUP($A146,timetable,9,FALSE))</f>
        <v xml:space="preserve">F21 U17 Men High Jump </v>
      </c>
      <c r="C146" s="28"/>
      <c r="D146" s="23"/>
      <c r="E146" s="23"/>
      <c r="F146" s="29"/>
      <c r="G146" s="30"/>
    </row>
    <row r="147" spans="1:7">
      <c r="B147" s="25" t="str">
        <f>IFERROR("CBP : "&amp;VLOOKUP(A146,[1]Records!$A$1:$G$209,7,FALSE),"")</f>
        <v>CBP : 1.93m, A Tomlinson ,Vale Royal, 2012</v>
      </c>
      <c r="C147" s="13"/>
    </row>
    <row r="148" spans="1:7">
      <c r="B148" s="26" t="s">
        <v>77</v>
      </c>
      <c r="C148" s="14" t="s">
        <v>2</v>
      </c>
      <c r="D148" s="4" t="s">
        <v>3</v>
      </c>
      <c r="E148" s="4" t="s">
        <v>4</v>
      </c>
      <c r="F148" s="18" t="s">
        <v>78</v>
      </c>
    </row>
    <row r="149" spans="1:7">
      <c r="B149" s="27">
        <v>2</v>
      </c>
      <c r="C149" s="1">
        <v>50</v>
      </c>
      <c r="D149" s="5" t="str">
        <f>IFERROR(VLOOKUP($C149,competitors,7,FALSE),"")</f>
        <v>Ethan HALL</v>
      </c>
      <c r="E149" s="5" t="str">
        <f>IFERROR(VLOOKUP($C149,competitors,8,FALSE),"")</f>
        <v>Crewe &amp; Nantwich AC</v>
      </c>
      <c r="F149" s="16">
        <v>1.55</v>
      </c>
    </row>
    <row r="150" spans="1:7">
      <c r="B150" s="27">
        <v>1</v>
      </c>
      <c r="C150" s="1">
        <v>52</v>
      </c>
      <c r="D150" s="5" t="str">
        <f>IFERROR(VLOOKUP($C150,competitors,7,FALSE),"")</f>
        <v>Joshua HERRINGTON</v>
      </c>
      <c r="E150" s="5" t="str">
        <f>IFERROR(VLOOKUP($C150,competitors,8,FALSE),"")</f>
        <v>Warrington A C</v>
      </c>
      <c r="F150" s="16">
        <v>1.7</v>
      </c>
    </row>
    <row r="151" spans="1:7">
      <c r="C151" s="13" t="str">
        <f>IFERROR(VLOOKUP($B151,competitors,7,FALSE),"")</f>
        <v/>
      </c>
      <c r="D151" s="5" t="str">
        <f>IFERROR(VLOOKUP($B151,competitors,8,FALSE),"")</f>
        <v/>
      </c>
    </row>
    <row r="152" spans="1:7">
      <c r="A152" s="22" t="s">
        <v>66</v>
      </c>
      <c r="B152" s="24" t="str">
        <f>IF(OR($A152=0,$A152=""),"",VLOOKUP($A152,timetable,9,FALSE))</f>
        <v xml:space="preserve">F22 U20 Men High Jump </v>
      </c>
      <c r="C152" s="28"/>
      <c r="D152" s="23"/>
      <c r="E152" s="23"/>
      <c r="F152" s="29"/>
      <c r="G152" s="30"/>
    </row>
    <row r="153" spans="1:7">
      <c r="B153" s="25" t="str">
        <f>IFERROR("CBP : "&amp;VLOOKUP(A152,[1]Records!$A$1:$G$209,7,FALSE),"")</f>
        <v>CBP : 1.90m, M Kindon ,Warrington, 2005</v>
      </c>
      <c r="C153" s="13"/>
    </row>
    <row r="154" spans="1:7">
      <c r="B154" s="26" t="s">
        <v>77</v>
      </c>
      <c r="C154" s="14" t="s">
        <v>2</v>
      </c>
      <c r="D154" s="4" t="s">
        <v>3</v>
      </c>
      <c r="E154" s="4" t="s">
        <v>4</v>
      </c>
      <c r="F154" s="18" t="s">
        <v>78</v>
      </c>
    </row>
    <row r="155" spans="1:7">
      <c r="B155" s="27">
        <v>1</v>
      </c>
      <c r="C155" s="1">
        <v>226</v>
      </c>
      <c r="D155" s="5" t="str">
        <f>IFERROR(VLOOKUP($C155,competitors,7,FALSE),"")</f>
        <v>Ethan MILLIGAN</v>
      </c>
      <c r="E155" s="5" t="str">
        <f>IFERROR(VLOOKUP($C155,competitors,8,FALSE),"")</f>
        <v>West Cheshire AC</v>
      </c>
      <c r="F155" s="16">
        <v>1.85</v>
      </c>
    </row>
    <row r="156" spans="1:7">
      <c r="C156" s="13" t="str">
        <f>IFERROR(VLOOKUP($B156,competitors,7,FALSE),"")</f>
        <v/>
      </c>
      <c r="D156" s="5" t="str">
        <f>IFERROR(VLOOKUP($B156,competitors,8,FALSE),"")</f>
        <v/>
      </c>
    </row>
    <row r="157" spans="1:7">
      <c r="A157" s="22" t="s">
        <v>67</v>
      </c>
      <c r="B157" s="24" t="str">
        <f>IF(OR($A157=0,$A157=""),"",VLOOKUP($A157,timetable,9,FALSE))</f>
        <v xml:space="preserve">F23 Senior Men High Jump </v>
      </c>
      <c r="C157" s="28"/>
      <c r="D157" s="23"/>
      <c r="E157" s="23"/>
      <c r="F157" s="29"/>
      <c r="G157" s="30"/>
    </row>
    <row r="158" spans="1:7">
      <c r="B158" s="25" t="str">
        <f>IFERROR("CBP : "&amp;VLOOKUP(A157,[1]Records!$A$1:$G$209,7,FALSE),"")</f>
        <v>CBP : 1.98m, G Flood ,Stoke, 1982</v>
      </c>
      <c r="C158" s="13"/>
    </row>
    <row r="159" spans="1:7">
      <c r="B159" s="26" t="s">
        <v>77</v>
      </c>
      <c r="C159" s="14" t="s">
        <v>2</v>
      </c>
      <c r="D159" s="4" t="s">
        <v>3</v>
      </c>
      <c r="E159" s="4" t="s">
        <v>4</v>
      </c>
      <c r="F159" s="18" t="s">
        <v>78</v>
      </c>
    </row>
    <row r="160" spans="1:7" ht="15.75">
      <c r="B160" s="27">
        <v>1</v>
      </c>
      <c r="C160" s="15">
        <v>218</v>
      </c>
      <c r="D160" s="5" t="str">
        <f>IFERROR(VLOOKUP($C160,competitors,7,FALSE),"")</f>
        <v>Alan LITTLER</v>
      </c>
      <c r="E160" s="5" t="str">
        <f>IFERROR(VLOOKUP($C160,competitors,8,FALSE),"")</f>
        <v>West Cheshire AC</v>
      </c>
      <c r="F160" s="16">
        <v>1.75</v>
      </c>
    </row>
    <row r="161" spans="1:7">
      <c r="C161" s="13" t="str">
        <f>IFERROR(VLOOKUP($B161,competitors,7,FALSE),"")</f>
        <v/>
      </c>
      <c r="D161" s="5" t="str">
        <f>IFERROR(VLOOKUP($B161,competitors,8,FALSE),"")</f>
        <v/>
      </c>
    </row>
    <row r="162" spans="1:7">
      <c r="A162" s="22" t="s">
        <v>68</v>
      </c>
      <c r="B162" s="24" t="str">
        <f>IF(OR($A162=0,$A162=""),"",VLOOKUP($A162,timetable,9,FALSE))</f>
        <v xml:space="preserve">F24 U20 Women Shot </v>
      </c>
      <c r="C162" s="28"/>
      <c r="D162" s="23"/>
      <c r="E162" s="23"/>
      <c r="F162" s="29"/>
      <c r="G162" s="30"/>
    </row>
    <row r="163" spans="1:7">
      <c r="B163" s="25" t="str">
        <f>IFERROR("CBP : "&amp;VLOOKUP(A162,[1]Records!$A$1:$G$209,7,FALSE),"")</f>
        <v>CBP : 12.98m, L Morgan ,Vale Royal, 2002</v>
      </c>
      <c r="C163" s="13"/>
    </row>
    <row r="164" spans="1:7">
      <c r="B164" s="26" t="s">
        <v>77</v>
      </c>
      <c r="C164" s="14" t="s">
        <v>2</v>
      </c>
      <c r="D164" s="4" t="s">
        <v>3</v>
      </c>
      <c r="E164" s="4" t="s">
        <v>4</v>
      </c>
      <c r="F164" s="18" t="s">
        <v>78</v>
      </c>
    </row>
    <row r="165" spans="1:7">
      <c r="B165" s="27">
        <v>1</v>
      </c>
      <c r="C165" s="1">
        <v>144</v>
      </c>
      <c r="D165" s="5" t="str">
        <f>IFERROR(VLOOKUP($C165,competitors,7,FALSE),"")</f>
        <v>Emma FOWLER</v>
      </c>
      <c r="E165" s="5" t="str">
        <f>IFERROR(VLOOKUP($C165,competitors,8,FALSE),"")</f>
        <v>Crewe &amp; Nantwich AC</v>
      </c>
      <c r="F165" s="16">
        <v>8.36</v>
      </c>
    </row>
    <row r="166" spans="1:7">
      <c r="C166" s="13" t="str">
        <f>IFERROR(VLOOKUP($B166,competitors,7,FALSE),"")</f>
        <v/>
      </c>
      <c r="D166" s="5" t="str">
        <f>IFERROR(VLOOKUP($B166,competitors,8,FALSE),"")</f>
        <v/>
      </c>
    </row>
    <row r="167" spans="1:7">
      <c r="A167" s="22" t="s">
        <v>69</v>
      </c>
      <c r="B167" s="24" t="str">
        <f>IF(OR($A167=0,$A167=""),"",VLOOKUP($A167,timetable,9,FALSE))</f>
        <v xml:space="preserve">F25 Senior Women Shot </v>
      </c>
      <c r="C167" s="28"/>
      <c r="D167" s="23"/>
      <c r="E167" s="23"/>
      <c r="F167" s="29"/>
      <c r="G167" s="30"/>
    </row>
    <row r="168" spans="1:7">
      <c r="B168" s="25" t="str">
        <f>IFERROR("CBP : "&amp;VLOOKUP(A167,[1]Records!$A$1:$G$209,7,FALSE),"")</f>
        <v>CBP : 12.16m, K Smith ,Stoke, 1994</v>
      </c>
      <c r="C168" s="13"/>
    </row>
    <row r="169" spans="1:7">
      <c r="B169" s="26" t="s">
        <v>77</v>
      </c>
      <c r="C169" s="14" t="s">
        <v>2</v>
      </c>
      <c r="D169" s="4" t="s">
        <v>3</v>
      </c>
      <c r="E169" s="4" t="s">
        <v>4</v>
      </c>
      <c r="F169" s="18" t="s">
        <v>78</v>
      </c>
    </row>
    <row r="170" spans="1:7">
      <c r="B170" s="27">
        <v>2</v>
      </c>
      <c r="C170" s="1">
        <v>275</v>
      </c>
      <c r="D170" s="5" t="str">
        <f>IFERROR(VLOOKUP($C170,competitors,7,FALSE),"")</f>
        <v>Claire Elizabeth IRONS</v>
      </c>
      <c r="E170" s="5" t="str">
        <f>IFERROR(VLOOKUP($C170,competitors,8,FALSE),"")</f>
        <v>Blackpool Wyre &amp; Fylde AC</v>
      </c>
      <c r="F170" s="16">
        <v>5.7</v>
      </c>
    </row>
    <row r="171" spans="1:7">
      <c r="B171" s="27">
        <v>1</v>
      </c>
      <c r="C171" s="1">
        <v>298</v>
      </c>
      <c r="D171" s="5" t="str">
        <f>IFERROR(VLOOKUP($C171,competitors,7,FALSE),"")</f>
        <v>Sophie PERCIVAL</v>
      </c>
      <c r="E171" s="5" t="str">
        <f>IFERROR(VLOOKUP($C171,competitors,8,FALSE),"")</f>
        <v>West Cheshire AC</v>
      </c>
      <c r="F171" s="16">
        <v>11.4</v>
      </c>
    </row>
    <row r="172" spans="1:7">
      <c r="C172" s="13" t="str">
        <f>IFERROR(VLOOKUP($B172,competitors,7,FALSE),"")</f>
        <v/>
      </c>
      <c r="D172" s="5" t="str">
        <f>IFERROR(VLOOKUP($B172,competitors,8,FALSE),"")</f>
        <v/>
      </c>
    </row>
    <row r="173" spans="1:7">
      <c r="A173" s="22" t="s">
        <v>70</v>
      </c>
      <c r="B173" s="24" t="str">
        <f>IF(OR($A173=0,$A173=""),"",VLOOKUP($A173,timetable,9,FALSE))</f>
        <v xml:space="preserve">F26 U13 Boys Discus </v>
      </c>
      <c r="C173" s="28"/>
      <c r="D173" s="23"/>
      <c r="E173" s="23"/>
      <c r="F173" s="29"/>
      <c r="G173" s="30"/>
    </row>
    <row r="174" spans="1:7">
      <c r="B174" s="25" t="str">
        <f>IFERROR("CBP : "&amp;VLOOKUP(A173,[1]Records!$A$1:$G$209,7,FALSE),"")</f>
        <v>CBP : 25.70m, E Ashman ,CNAC, 2012</v>
      </c>
      <c r="C174" s="13"/>
    </row>
    <row r="175" spans="1:7">
      <c r="B175" s="26" t="s">
        <v>77</v>
      </c>
      <c r="C175" s="14" t="s">
        <v>2</v>
      </c>
      <c r="D175" s="4" t="s">
        <v>3</v>
      </c>
      <c r="E175" s="4" t="s">
        <v>4</v>
      </c>
      <c r="F175" s="18" t="s">
        <v>78</v>
      </c>
    </row>
    <row r="176" spans="1:7" ht="15.75">
      <c r="B176" s="27">
        <v>1</v>
      </c>
      <c r="C176" s="15">
        <v>39</v>
      </c>
      <c r="D176" s="5" t="str">
        <f>IFERROR(VLOOKUP($C176,competitors,7,FALSE),"")</f>
        <v>Benjamen THORN</v>
      </c>
      <c r="E176" s="5" t="str">
        <f>IFERROR(VLOOKUP($C176,competitors,8,FALSE),"")</f>
        <v>Vale Royal AC</v>
      </c>
      <c r="F176" s="16">
        <v>20.36</v>
      </c>
    </row>
    <row r="177" spans="1:7">
      <c r="C177" s="13" t="str">
        <f>IFERROR(VLOOKUP($B177,competitors,7,FALSE),"")</f>
        <v/>
      </c>
      <c r="D177" s="5" t="str">
        <f>IFERROR(VLOOKUP($B177,competitors,8,FALSE),"")</f>
        <v/>
      </c>
    </row>
    <row r="178" spans="1:7">
      <c r="A178" s="22" t="s">
        <v>71</v>
      </c>
      <c r="B178" s="24" t="str">
        <f>IF(OR($A178=0,$A178=""),"",VLOOKUP($A178,timetable,9,FALSE))</f>
        <v xml:space="preserve">F27 U15 Boys Discus </v>
      </c>
      <c r="C178" s="28"/>
      <c r="D178" s="23"/>
      <c r="E178" s="23"/>
      <c r="F178" s="29"/>
      <c r="G178" s="30"/>
    </row>
    <row r="179" spans="1:7">
      <c r="B179" s="25" t="str">
        <f>IFERROR("CBP : "&amp;VLOOKUP(A178,[1]Records!$A$1:$G$209,7,FALSE),"")</f>
        <v>CBP : 38.55m, S Bulley ,Wirral, 1996</v>
      </c>
      <c r="C179" s="13"/>
    </row>
    <row r="180" spans="1:7">
      <c r="B180" s="26" t="s">
        <v>77</v>
      </c>
      <c r="C180" s="14" t="s">
        <v>2</v>
      </c>
      <c r="D180" s="4" t="s">
        <v>3</v>
      </c>
      <c r="E180" s="4" t="s">
        <v>4</v>
      </c>
      <c r="F180" s="18" t="s">
        <v>78</v>
      </c>
    </row>
    <row r="181" spans="1:7">
      <c r="B181" s="27">
        <v>1</v>
      </c>
      <c r="C181" s="1">
        <v>208</v>
      </c>
      <c r="D181" s="5" t="str">
        <f>IFERROR(VLOOKUP($C181,competitors,7,FALSE),"")</f>
        <v>Adam HOWE</v>
      </c>
      <c r="E181" s="5" t="str">
        <f>IFERROR(VLOOKUP($C181,competitors,8,FALSE),"")</f>
        <v>West Cheshire AC</v>
      </c>
      <c r="F181" s="16">
        <v>32.72</v>
      </c>
    </row>
    <row r="182" spans="1:7">
      <c r="C182" s="13" t="str">
        <f>IFERROR(VLOOKUP($B182,competitors,7,FALSE),"")</f>
        <v/>
      </c>
      <c r="D182" s="5" t="str">
        <f>IFERROR(VLOOKUP($B182,competitors,8,FALSE),"")</f>
        <v/>
      </c>
    </row>
    <row r="183" spans="1:7">
      <c r="A183" s="22" t="s">
        <v>72</v>
      </c>
      <c r="B183" s="24" t="str">
        <f>IF(OR($A183=0,$A183=""),"",VLOOKUP($A183,timetable,9,FALSE))</f>
        <v xml:space="preserve">F28 U15 Girls Long Jump </v>
      </c>
      <c r="C183" s="28"/>
      <c r="D183" s="23"/>
      <c r="E183" s="23"/>
      <c r="F183" s="29"/>
      <c r="G183" s="30"/>
    </row>
    <row r="184" spans="1:7">
      <c r="B184" s="25" t="str">
        <f>IFERROR("CBP : "&amp;VLOOKUP(A183,[1]Records!$A$1:$G$209,7,FALSE),"")</f>
        <v>CBP : 5.39m, A Williams ,Sale, 2012</v>
      </c>
      <c r="C184" s="13"/>
    </row>
    <row r="185" spans="1:7">
      <c r="B185" s="26" t="s">
        <v>77</v>
      </c>
      <c r="C185" s="14" t="s">
        <v>2</v>
      </c>
      <c r="D185" s="4" t="s">
        <v>3</v>
      </c>
      <c r="E185" s="4" t="s">
        <v>4</v>
      </c>
      <c r="F185" s="18" t="s">
        <v>78</v>
      </c>
    </row>
    <row r="186" spans="1:7">
      <c r="B186" s="27">
        <v>6</v>
      </c>
      <c r="C186" s="1">
        <v>145</v>
      </c>
      <c r="D186" s="5" t="str">
        <f t="shared" ref="D186:D192" si="6">IFERROR(VLOOKUP($C186,competitors,7,FALSE),"")</f>
        <v>Olivia FOWLER</v>
      </c>
      <c r="E186" s="5" t="str">
        <f t="shared" ref="E186:E192" si="7">IFERROR(VLOOKUP($C186,competitors,8,FALSE),"")</f>
        <v>Crewe &amp; Nantwich AC</v>
      </c>
      <c r="F186" s="16">
        <v>4.46</v>
      </c>
    </row>
    <row r="187" spans="1:7">
      <c r="B187" s="27">
        <v>7</v>
      </c>
      <c r="C187" s="1">
        <v>160</v>
      </c>
      <c r="D187" s="5" t="str">
        <f t="shared" si="6"/>
        <v>Abigail CARTWRIGHT</v>
      </c>
      <c r="E187" s="5" t="str">
        <f t="shared" si="7"/>
        <v>West Cheshire AC</v>
      </c>
      <c r="F187" s="16">
        <v>3.65</v>
      </c>
    </row>
    <row r="188" spans="1:7">
      <c r="B188" s="27">
        <v>3</v>
      </c>
      <c r="C188" s="1">
        <v>169</v>
      </c>
      <c r="D188" s="5" t="str">
        <f t="shared" si="6"/>
        <v>Anna CRAYSTON</v>
      </c>
      <c r="E188" s="5" t="str">
        <f t="shared" si="7"/>
        <v>West Cheshire AC</v>
      </c>
      <c r="F188" s="16">
        <v>5.04</v>
      </c>
    </row>
    <row r="189" spans="1:7">
      <c r="B189" s="27">
        <v>2</v>
      </c>
      <c r="C189" s="1">
        <v>115</v>
      </c>
      <c r="D189" s="5" t="str">
        <f t="shared" si="6"/>
        <v>Simar HARE</v>
      </c>
      <c r="E189" s="5" t="str">
        <f t="shared" si="7"/>
        <v>Vale Royal AC</v>
      </c>
      <c r="F189" s="16">
        <v>5.15</v>
      </c>
    </row>
    <row r="190" spans="1:7">
      <c r="B190" s="27">
        <v>1</v>
      </c>
      <c r="C190" s="1">
        <v>125</v>
      </c>
      <c r="D190" s="5" t="str">
        <f t="shared" si="6"/>
        <v>Abigail PAWLETT</v>
      </c>
      <c r="E190" s="5" t="str">
        <f t="shared" si="7"/>
        <v>Stockport Harriers &amp; AC</v>
      </c>
      <c r="F190" s="16">
        <v>5.34</v>
      </c>
    </row>
    <row r="191" spans="1:7">
      <c r="B191" s="27">
        <v>4</v>
      </c>
      <c r="C191" s="1">
        <v>121</v>
      </c>
      <c r="D191" s="5" t="str">
        <f t="shared" si="6"/>
        <v>Emily MISANTONI</v>
      </c>
      <c r="E191" s="5" t="str">
        <f t="shared" si="7"/>
        <v>Stockport Harriers &amp; AC</v>
      </c>
      <c r="F191" s="16">
        <v>4.82</v>
      </c>
    </row>
    <row r="192" spans="1:7">
      <c r="B192" s="27">
        <v>5</v>
      </c>
      <c r="C192" s="1">
        <v>153</v>
      </c>
      <c r="D192" s="5" t="str">
        <f t="shared" si="6"/>
        <v>Scarlett WHITTAKER</v>
      </c>
      <c r="E192" s="5" t="str">
        <f t="shared" si="7"/>
        <v>Sale Harriers Manchester</v>
      </c>
      <c r="F192" s="16">
        <v>4.66</v>
      </c>
    </row>
    <row r="193" spans="1:7">
      <c r="C193" s="13" t="str">
        <f>IFERROR(VLOOKUP($B193,competitors,7,FALSE),"")</f>
        <v/>
      </c>
      <c r="D193" s="5" t="str">
        <f>IFERROR(VLOOKUP($B193,competitors,8,FALSE),"")</f>
        <v/>
      </c>
    </row>
    <row r="194" spans="1:7">
      <c r="A194" s="22" t="s">
        <v>73</v>
      </c>
      <c r="B194" s="24" t="str">
        <f>IF(OR($A194=0,$A194=""),"",VLOOKUP($A194,timetable,9,FALSE))</f>
        <v xml:space="preserve">F29 U17 Women High Jump </v>
      </c>
      <c r="C194" s="28"/>
      <c r="D194" s="23"/>
      <c r="E194" s="23"/>
      <c r="F194" s="29"/>
      <c r="G194" s="30"/>
    </row>
    <row r="195" spans="1:7">
      <c r="B195" s="25" t="str">
        <f>IFERROR("CBP : "&amp;VLOOKUP(A194,[1]Records!$A$1:$G$209,7,FALSE),"")</f>
        <v>CBP : 1.85m??, C Hughes ,Warrington, 1987</v>
      </c>
      <c r="C195" s="13"/>
    </row>
    <row r="196" spans="1:7">
      <c r="B196" s="26" t="s">
        <v>77</v>
      </c>
      <c r="C196" s="14" t="s">
        <v>2</v>
      </c>
      <c r="D196" s="4" t="s">
        <v>3</v>
      </c>
      <c r="E196" s="4" t="s">
        <v>4</v>
      </c>
      <c r="F196" s="18" t="s">
        <v>78</v>
      </c>
    </row>
    <row r="197" spans="1:7" ht="15.75">
      <c r="B197" s="27">
        <v>3</v>
      </c>
      <c r="C197" s="15">
        <v>140</v>
      </c>
      <c r="D197" s="5" t="str">
        <f>IFERROR(VLOOKUP($C197,competitors,7,FALSE),"")</f>
        <v>Amelia ATKINSON</v>
      </c>
      <c r="E197" s="5" t="str">
        <f>IFERROR(VLOOKUP($C197,competitors,8,FALSE),"")</f>
        <v>Crewe &amp; Nantwich AC</v>
      </c>
      <c r="F197" s="16">
        <v>1.45</v>
      </c>
    </row>
    <row r="198" spans="1:7" ht="15.75">
      <c r="B198" s="27">
        <v>2</v>
      </c>
      <c r="C198" s="15">
        <v>178</v>
      </c>
      <c r="D198" s="5" t="str">
        <f>IFERROR(VLOOKUP($C198,competitors,7,FALSE),"")</f>
        <v>Louise ELLERAY</v>
      </c>
      <c r="E198" s="5" t="str">
        <f>IFERROR(VLOOKUP($C198,competitors,8,FALSE),"")</f>
        <v>Crewe &amp; Nantwich AC</v>
      </c>
      <c r="F198" s="16">
        <v>1.5</v>
      </c>
    </row>
    <row r="199" spans="1:7" ht="15.75">
      <c r="B199" s="27">
        <v>1</v>
      </c>
      <c r="C199" s="15">
        <v>152</v>
      </c>
      <c r="D199" s="5" t="str">
        <f>IFERROR(VLOOKUP($C199,competitors,7,FALSE),"")</f>
        <v>Evie SHORTHOSE</v>
      </c>
      <c r="E199" s="5" t="str">
        <f>IFERROR(VLOOKUP($C199,competitors,8,FALSE),"")</f>
        <v>Crewe &amp; Nantwich AC</v>
      </c>
      <c r="F199" s="16">
        <v>1.53</v>
      </c>
    </row>
    <row r="200" spans="1:7">
      <c r="C200" s="13" t="str">
        <f>IFERROR(VLOOKUP($B200,competitors,7,FALSE),"")</f>
        <v/>
      </c>
      <c r="D200" s="5" t="str">
        <f>IFERROR(VLOOKUP($B200,competitors,8,FALSE),"")</f>
        <v/>
      </c>
    </row>
    <row r="201" spans="1:7">
      <c r="A201" s="22" t="s">
        <v>74</v>
      </c>
      <c r="B201" s="24" t="str">
        <f>IF(OR($A201=0,$A201=""),"",VLOOKUP($A201,timetable,9,FALSE))</f>
        <v xml:space="preserve">F30 U17 Men Discus </v>
      </c>
      <c r="C201" s="28"/>
      <c r="D201" s="23"/>
      <c r="E201" s="23"/>
      <c r="F201" s="29"/>
      <c r="G201" s="30"/>
    </row>
    <row r="202" spans="1:7">
      <c r="B202" s="25" t="str">
        <f>IFERROR("CBP : "&amp;VLOOKUP(A201,[1]Records!$A$1:$G$209,7,FALSE),"")</f>
        <v>CBP : 45.98m, W Lowndes ,Liverpool, 2003</v>
      </c>
      <c r="C202" s="13"/>
    </row>
    <row r="203" spans="1:7">
      <c r="B203" s="26" t="s">
        <v>77</v>
      </c>
      <c r="C203" s="14" t="s">
        <v>2</v>
      </c>
      <c r="D203" s="4" t="s">
        <v>3</v>
      </c>
      <c r="E203" s="4" t="s">
        <v>4</v>
      </c>
      <c r="F203" s="18" t="s">
        <v>78</v>
      </c>
    </row>
    <row r="204" spans="1:7">
      <c r="B204" s="27">
        <v>1</v>
      </c>
      <c r="C204" s="1">
        <v>215</v>
      </c>
      <c r="D204" s="5" t="str">
        <f>IFERROR(VLOOKUP($C204,competitors,7,FALSE),"")</f>
        <v>Jordan KELLY</v>
      </c>
      <c r="E204" s="5" t="str">
        <f>IFERROR(VLOOKUP($C204,competitors,8,FALSE),"")</f>
        <v>Vale Royal AC</v>
      </c>
      <c r="F204" s="16">
        <v>37.47</v>
      </c>
    </row>
    <row r="205" spans="1:7">
      <c r="B205" s="27">
        <v>2</v>
      </c>
      <c r="C205" s="1">
        <v>235</v>
      </c>
      <c r="D205" s="5" t="str">
        <f>IFERROR(VLOOKUP($C205,competitors,7,FALSE),"")</f>
        <v>Will RATTRAY</v>
      </c>
      <c r="E205" s="5" t="str">
        <f>IFERROR(VLOOKUP($C205,competitors,8,FALSE),"")</f>
        <v>West Cheshire AC</v>
      </c>
      <c r="F205" s="16">
        <v>34.64</v>
      </c>
    </row>
    <row r="206" spans="1:7">
      <c r="B206" s="27">
        <v>3</v>
      </c>
      <c r="C206" s="1">
        <v>50</v>
      </c>
      <c r="D206" s="5" t="str">
        <f>IFERROR(VLOOKUP($C206,competitors,7,FALSE),"")</f>
        <v>Ethan HALL</v>
      </c>
      <c r="E206" s="5" t="str">
        <f>IFERROR(VLOOKUP($C206,competitors,8,FALSE),"")</f>
        <v>Crewe &amp; Nantwich AC</v>
      </c>
      <c r="F206" s="16">
        <v>24.46</v>
      </c>
    </row>
    <row r="207" spans="1:7">
      <c r="C207" s="13" t="str">
        <f>IFERROR(VLOOKUP($B207,competitors,7,FALSE),"")</f>
        <v/>
      </c>
      <c r="D207" s="5" t="str">
        <f>IFERROR(VLOOKUP($B207,competitors,8,FALSE),"")</f>
        <v/>
      </c>
    </row>
    <row r="208" spans="1:7">
      <c r="A208" s="22" t="s">
        <v>75</v>
      </c>
      <c r="B208" s="24" t="str">
        <f>IF(OR($A208=0,$A208=""),"",VLOOKUP($A208,timetable,9,FALSE))</f>
        <v xml:space="preserve">F31 Senior Men Discus </v>
      </c>
      <c r="C208" s="28"/>
      <c r="D208" s="23"/>
      <c r="E208" s="23"/>
      <c r="F208" s="29"/>
      <c r="G208" s="30"/>
    </row>
    <row r="209" spans="1:7">
      <c r="B209" s="25" t="str">
        <f>IFERROR("CBP : "&amp;VLOOKUP(A208,[1]Records!$A$1:$G$209,7,FALSE),"")</f>
        <v>CBP : 44.32m, G Gilbert ,Cardiff, 1996</v>
      </c>
      <c r="C209" s="13"/>
    </row>
    <row r="210" spans="1:7">
      <c r="B210" s="26" t="s">
        <v>77</v>
      </c>
      <c r="C210" s="14" t="s">
        <v>2</v>
      </c>
      <c r="D210" s="4" t="s">
        <v>3</v>
      </c>
      <c r="E210" s="4" t="s">
        <v>4</v>
      </c>
      <c r="F210" s="18" t="s">
        <v>78</v>
      </c>
    </row>
    <row r="211" spans="1:7">
      <c r="B211" s="27">
        <v>2</v>
      </c>
      <c r="C211" s="1">
        <v>224</v>
      </c>
      <c r="D211" s="5" t="str">
        <f>IFERROR(VLOOKUP($C211,competitors,7,FALSE),"")</f>
        <v>David MCKAY</v>
      </c>
      <c r="E211" s="5" t="str">
        <f>IFERROR(VLOOKUP($C211,competitors,8,FALSE),"")</f>
        <v>West Cheshire AC</v>
      </c>
      <c r="F211" s="16">
        <v>34.42</v>
      </c>
    </row>
    <row r="212" spans="1:7">
      <c r="B212" s="27">
        <v>1</v>
      </c>
      <c r="C212" s="1">
        <v>54</v>
      </c>
      <c r="D212" s="5" t="str">
        <f>IFERROR(VLOOKUP($C212,competitors,7,FALSE),"")</f>
        <v>Ashley PRITCHARD</v>
      </c>
      <c r="E212" s="5" t="str">
        <f>IFERROR(VLOOKUP($C212,competitors,8,FALSE),"")</f>
        <v>Macclesfield Harriers &amp; AC</v>
      </c>
      <c r="F212" s="16">
        <v>34.909999999999997</v>
      </c>
    </row>
    <row r="213" spans="1:7">
      <c r="B213" s="27">
        <v>3</v>
      </c>
      <c r="C213" s="1">
        <v>57</v>
      </c>
      <c r="D213" s="5" t="str">
        <f>IFERROR(VLOOKUP($C213,competitors,7,FALSE),"")</f>
        <v>Alexander WORT</v>
      </c>
      <c r="E213" s="5" t="str">
        <f>IFERROR(VLOOKUP($C213,competitors,8,FALSE),"")</f>
        <v>Sale Harriers Manchester</v>
      </c>
      <c r="F213" s="16">
        <v>32.64</v>
      </c>
    </row>
    <row r="214" spans="1:7">
      <c r="C214" s="13"/>
    </row>
    <row r="215" spans="1:7">
      <c r="A215" s="22" t="s">
        <v>76</v>
      </c>
      <c r="B215" s="24" t="str">
        <f>IF(OR($A215=0,$A215=""),"",VLOOKUP($A215,timetable,9,FALSE))</f>
        <v xml:space="preserve">F32 U20 Women Discus </v>
      </c>
      <c r="C215" s="28"/>
      <c r="D215" s="23"/>
      <c r="E215" s="23"/>
      <c r="F215" s="29"/>
      <c r="G215" s="30"/>
    </row>
    <row r="216" spans="1:7">
      <c r="B216" s="25" t="str">
        <f>IFERROR("CBP : "&amp;VLOOKUP(A215,[1]Records!$A$1:$G$209,7,FALSE),"")</f>
        <v>CBP : 41.54m, J Pyatt ,Liverpool P&amp;S, 2016</v>
      </c>
      <c r="C216" s="13"/>
    </row>
    <row r="217" spans="1:7">
      <c r="B217" s="26" t="s">
        <v>77</v>
      </c>
      <c r="C217" s="14" t="s">
        <v>2</v>
      </c>
      <c r="D217" s="4" t="s">
        <v>3</v>
      </c>
      <c r="E217" s="4" t="s">
        <v>4</v>
      </c>
      <c r="F217" s="18" t="s">
        <v>78</v>
      </c>
    </row>
    <row r="218" spans="1:7" ht="15.75">
      <c r="B218" s="27">
        <v>2</v>
      </c>
      <c r="C218" s="15">
        <v>193</v>
      </c>
      <c r="D218" s="5" t="str">
        <f>IFERROR(VLOOKUP($C218,competitors,7,FALSE),"")</f>
        <v>Isobel GRIFFIN MORRIS</v>
      </c>
      <c r="E218" s="5" t="str">
        <f>IFERROR(VLOOKUP($C218,competitors,8,FALSE),"")</f>
        <v>West Cheshire AC</v>
      </c>
      <c r="F218" s="16">
        <v>41.32</v>
      </c>
    </row>
    <row r="219" spans="1:7" ht="15.75">
      <c r="B219" s="27">
        <v>1</v>
      </c>
      <c r="C219" s="15">
        <v>300</v>
      </c>
      <c r="D219" s="5" t="str">
        <f>IFERROR(VLOOKUP($C219,competitors,7,FALSE),"")</f>
        <v>Jenny PYATT</v>
      </c>
      <c r="E219" s="5" t="str">
        <f>IFERROR(VLOOKUP($C219,competitors,8,FALSE),"")</f>
        <v>Liverpool Pembroke &amp; Sefton H AC</v>
      </c>
      <c r="F219" s="16">
        <v>41.75</v>
      </c>
      <c r="G219" s="31" t="s">
        <v>95</v>
      </c>
    </row>
    <row r="220" spans="1:7">
      <c r="C220" s="13" t="str">
        <f>IFERROR(VLOOKUP($B220,competitors,7,FALSE),"")</f>
        <v/>
      </c>
      <c r="D220" s="5" t="str">
        <f>IFERROR(VLOOKUP($B220,competitors,8,FALSE),"")</f>
        <v/>
      </c>
    </row>
    <row r="221" spans="1:7">
      <c r="D221" s="5" t="str">
        <f t="shared" ref="D221:D242" si="8">IFERROR(VLOOKUP($C221,competitors,7,FALSE),"")</f>
        <v/>
      </c>
      <c r="E221" s="5" t="str">
        <f t="shared" ref="E221:E242" si="9">IFERROR(VLOOKUP($C221,competitors,8,FALSE),"")</f>
        <v/>
      </c>
    </row>
    <row r="222" spans="1:7">
      <c r="D222" s="5" t="str">
        <f t="shared" si="8"/>
        <v/>
      </c>
      <c r="E222" s="5" t="str">
        <f t="shared" si="9"/>
        <v/>
      </c>
    </row>
    <row r="223" spans="1:7">
      <c r="D223" s="5" t="str">
        <f t="shared" si="8"/>
        <v/>
      </c>
      <c r="E223" s="5" t="str">
        <f t="shared" si="9"/>
        <v/>
      </c>
    </row>
    <row r="224" spans="1:7">
      <c r="D224" s="5" t="str">
        <f t="shared" si="8"/>
        <v/>
      </c>
      <c r="E224" s="5" t="str">
        <f t="shared" si="9"/>
        <v/>
      </c>
    </row>
    <row r="225" spans="4:5">
      <c r="D225" s="5" t="str">
        <f t="shared" si="8"/>
        <v/>
      </c>
      <c r="E225" s="5" t="str">
        <f t="shared" si="9"/>
        <v/>
      </c>
    </row>
    <row r="226" spans="4:5">
      <c r="D226" s="5" t="str">
        <f t="shared" si="8"/>
        <v/>
      </c>
      <c r="E226" s="5" t="str">
        <f t="shared" si="9"/>
        <v/>
      </c>
    </row>
    <row r="227" spans="4:5">
      <c r="D227" s="5" t="str">
        <f t="shared" si="8"/>
        <v/>
      </c>
      <c r="E227" s="5" t="str">
        <f t="shared" si="9"/>
        <v/>
      </c>
    </row>
    <row r="228" spans="4:5">
      <c r="D228" s="5" t="str">
        <f t="shared" si="8"/>
        <v/>
      </c>
      <c r="E228" s="5" t="str">
        <f t="shared" si="9"/>
        <v/>
      </c>
    </row>
    <row r="229" spans="4:5">
      <c r="D229" s="5" t="str">
        <f t="shared" si="8"/>
        <v/>
      </c>
      <c r="E229" s="5" t="str">
        <f t="shared" si="9"/>
        <v/>
      </c>
    </row>
    <row r="230" spans="4:5">
      <c r="D230" s="5" t="str">
        <f t="shared" si="8"/>
        <v/>
      </c>
      <c r="E230" s="5" t="str">
        <f t="shared" si="9"/>
        <v/>
      </c>
    </row>
    <row r="231" spans="4:5">
      <c r="D231" s="5" t="str">
        <f t="shared" si="8"/>
        <v/>
      </c>
      <c r="E231" s="5" t="str">
        <f t="shared" si="9"/>
        <v/>
      </c>
    </row>
    <row r="232" spans="4:5">
      <c r="D232" s="5" t="str">
        <f t="shared" si="8"/>
        <v/>
      </c>
      <c r="E232" s="5" t="str">
        <f t="shared" si="9"/>
        <v/>
      </c>
    </row>
    <row r="233" spans="4:5">
      <c r="D233" s="5" t="str">
        <f t="shared" si="8"/>
        <v/>
      </c>
      <c r="E233" s="5" t="str">
        <f t="shared" si="9"/>
        <v/>
      </c>
    </row>
    <row r="234" spans="4:5">
      <c r="D234" s="5" t="str">
        <f t="shared" si="8"/>
        <v/>
      </c>
      <c r="E234" s="5" t="str">
        <f t="shared" si="9"/>
        <v/>
      </c>
    </row>
    <row r="235" spans="4:5">
      <c r="D235" s="5" t="str">
        <f t="shared" si="8"/>
        <v/>
      </c>
      <c r="E235" s="5" t="str">
        <f t="shared" si="9"/>
        <v/>
      </c>
    </row>
    <row r="236" spans="4:5">
      <c r="D236" s="5" t="str">
        <f t="shared" si="8"/>
        <v/>
      </c>
      <c r="E236" s="5" t="str">
        <f t="shared" si="9"/>
        <v/>
      </c>
    </row>
    <row r="237" spans="4:5">
      <c r="D237" s="5" t="str">
        <f t="shared" si="8"/>
        <v/>
      </c>
      <c r="E237" s="5" t="str">
        <f t="shared" si="9"/>
        <v/>
      </c>
    </row>
    <row r="238" spans="4:5">
      <c r="D238" s="5" t="str">
        <f t="shared" si="8"/>
        <v/>
      </c>
      <c r="E238" s="5" t="str">
        <f t="shared" si="9"/>
        <v/>
      </c>
    </row>
    <row r="239" spans="4:5">
      <c r="D239" s="5" t="str">
        <f t="shared" si="8"/>
        <v/>
      </c>
      <c r="E239" s="5" t="str">
        <f t="shared" si="9"/>
        <v/>
      </c>
    </row>
    <row r="240" spans="4:5">
      <c r="D240" s="5" t="str">
        <f t="shared" si="8"/>
        <v/>
      </c>
      <c r="E240" s="5" t="str">
        <f t="shared" si="9"/>
        <v/>
      </c>
    </row>
    <row r="241" spans="4:5">
      <c r="D241" s="5" t="str">
        <f t="shared" si="8"/>
        <v/>
      </c>
      <c r="E241" s="5" t="str">
        <f t="shared" si="9"/>
        <v/>
      </c>
    </row>
    <row r="242" spans="4:5">
      <c r="D242" s="5" t="str">
        <f t="shared" si="8"/>
        <v/>
      </c>
      <c r="E242" s="5" t="str">
        <f t="shared" si="9"/>
        <v/>
      </c>
    </row>
    <row r="243" spans="4:5">
      <c r="D243" s="5" t="str">
        <f t="shared" ref="D243:D306" si="10">IFERROR(VLOOKUP($C243,competitors,7,FALSE),"")</f>
        <v/>
      </c>
      <c r="E243" s="5" t="str">
        <f t="shared" ref="E243:E306" si="11">IFERROR(VLOOKUP($C243,competitors,8,FALSE),"")</f>
        <v/>
      </c>
    </row>
    <row r="244" spans="4:5">
      <c r="D244" s="5" t="str">
        <f t="shared" si="10"/>
        <v/>
      </c>
      <c r="E244" s="5" t="str">
        <f t="shared" si="11"/>
        <v/>
      </c>
    </row>
    <row r="245" spans="4:5">
      <c r="D245" s="5" t="str">
        <f t="shared" si="10"/>
        <v/>
      </c>
      <c r="E245" s="5" t="str">
        <f t="shared" si="11"/>
        <v/>
      </c>
    </row>
    <row r="246" spans="4:5">
      <c r="D246" s="5" t="str">
        <f t="shared" si="10"/>
        <v/>
      </c>
      <c r="E246" s="5" t="str">
        <f t="shared" si="11"/>
        <v/>
      </c>
    </row>
    <row r="247" spans="4:5">
      <c r="D247" s="5" t="str">
        <f t="shared" si="10"/>
        <v/>
      </c>
      <c r="E247" s="5" t="str">
        <f t="shared" si="11"/>
        <v/>
      </c>
    </row>
    <row r="248" spans="4:5">
      <c r="D248" s="5" t="str">
        <f t="shared" si="10"/>
        <v/>
      </c>
      <c r="E248" s="5" t="str">
        <f t="shared" si="11"/>
        <v/>
      </c>
    </row>
    <row r="249" spans="4:5">
      <c r="D249" s="5" t="str">
        <f t="shared" si="10"/>
        <v/>
      </c>
      <c r="E249" s="5" t="str">
        <f t="shared" si="11"/>
        <v/>
      </c>
    </row>
    <row r="250" spans="4:5">
      <c r="D250" s="5" t="str">
        <f t="shared" si="10"/>
        <v/>
      </c>
      <c r="E250" s="5" t="str">
        <f t="shared" si="11"/>
        <v/>
      </c>
    </row>
    <row r="251" spans="4:5">
      <c r="D251" s="5" t="str">
        <f t="shared" si="10"/>
        <v/>
      </c>
      <c r="E251" s="5" t="str">
        <f t="shared" si="11"/>
        <v/>
      </c>
    </row>
    <row r="252" spans="4:5">
      <c r="D252" s="5" t="str">
        <f t="shared" si="10"/>
        <v/>
      </c>
      <c r="E252" s="5" t="str">
        <f t="shared" si="11"/>
        <v/>
      </c>
    </row>
    <row r="253" spans="4:5">
      <c r="D253" s="5" t="str">
        <f t="shared" si="10"/>
        <v/>
      </c>
      <c r="E253" s="5" t="str">
        <f t="shared" si="11"/>
        <v/>
      </c>
    </row>
    <row r="254" spans="4:5">
      <c r="D254" s="5" t="str">
        <f t="shared" si="10"/>
        <v/>
      </c>
      <c r="E254" s="5" t="str">
        <f t="shared" si="11"/>
        <v/>
      </c>
    </row>
    <row r="255" spans="4:5">
      <c r="D255" s="5" t="str">
        <f t="shared" si="10"/>
        <v/>
      </c>
      <c r="E255" s="5" t="str">
        <f t="shared" si="11"/>
        <v/>
      </c>
    </row>
    <row r="256" spans="4:5">
      <c r="D256" s="5" t="str">
        <f t="shared" si="10"/>
        <v/>
      </c>
      <c r="E256" s="5" t="str">
        <f t="shared" si="11"/>
        <v/>
      </c>
    </row>
    <row r="257" spans="4:5">
      <c r="D257" s="5" t="str">
        <f t="shared" si="10"/>
        <v/>
      </c>
      <c r="E257" s="5" t="str">
        <f t="shared" si="11"/>
        <v/>
      </c>
    </row>
    <row r="258" spans="4:5">
      <c r="D258" s="5" t="str">
        <f t="shared" si="10"/>
        <v/>
      </c>
      <c r="E258" s="5" t="str">
        <f t="shared" si="11"/>
        <v/>
      </c>
    </row>
    <row r="259" spans="4:5">
      <c r="D259" s="5" t="str">
        <f t="shared" si="10"/>
        <v/>
      </c>
      <c r="E259" s="5" t="str">
        <f t="shared" si="11"/>
        <v/>
      </c>
    </row>
    <row r="260" spans="4:5">
      <c r="D260" s="5" t="str">
        <f t="shared" si="10"/>
        <v/>
      </c>
      <c r="E260" s="5" t="str">
        <f t="shared" si="11"/>
        <v/>
      </c>
    </row>
    <row r="261" spans="4:5">
      <c r="D261" s="5" t="str">
        <f t="shared" si="10"/>
        <v/>
      </c>
      <c r="E261" s="5" t="str">
        <f t="shared" si="11"/>
        <v/>
      </c>
    </row>
    <row r="262" spans="4:5">
      <c r="D262" s="5" t="str">
        <f t="shared" si="10"/>
        <v/>
      </c>
      <c r="E262" s="5" t="str">
        <f t="shared" si="11"/>
        <v/>
      </c>
    </row>
    <row r="263" spans="4:5">
      <c r="D263" s="5" t="str">
        <f t="shared" si="10"/>
        <v/>
      </c>
      <c r="E263" s="5" t="str">
        <f t="shared" si="11"/>
        <v/>
      </c>
    </row>
    <row r="264" spans="4:5">
      <c r="D264" s="5" t="str">
        <f t="shared" si="10"/>
        <v/>
      </c>
      <c r="E264" s="5" t="str">
        <f t="shared" si="11"/>
        <v/>
      </c>
    </row>
    <row r="265" spans="4:5">
      <c r="D265" s="5" t="str">
        <f t="shared" si="10"/>
        <v/>
      </c>
      <c r="E265" s="5" t="str">
        <f t="shared" si="11"/>
        <v/>
      </c>
    </row>
    <row r="266" spans="4:5">
      <c r="D266" s="5" t="str">
        <f t="shared" si="10"/>
        <v/>
      </c>
      <c r="E266" s="5" t="str">
        <f t="shared" si="11"/>
        <v/>
      </c>
    </row>
    <row r="267" spans="4:5">
      <c r="D267" s="5" t="str">
        <f t="shared" si="10"/>
        <v/>
      </c>
      <c r="E267" s="5" t="str">
        <f t="shared" si="11"/>
        <v/>
      </c>
    </row>
    <row r="268" spans="4:5">
      <c r="D268" s="5" t="str">
        <f t="shared" si="10"/>
        <v/>
      </c>
      <c r="E268" s="5" t="str">
        <f t="shared" si="11"/>
        <v/>
      </c>
    </row>
    <row r="269" spans="4:5">
      <c r="D269" s="5" t="str">
        <f t="shared" si="10"/>
        <v/>
      </c>
      <c r="E269" s="5" t="str">
        <f t="shared" si="11"/>
        <v/>
      </c>
    </row>
    <row r="270" spans="4:5">
      <c r="D270" s="5" t="str">
        <f t="shared" si="10"/>
        <v/>
      </c>
      <c r="E270" s="5" t="str">
        <f t="shared" si="11"/>
        <v/>
      </c>
    </row>
    <row r="271" spans="4:5">
      <c r="D271" s="5" t="str">
        <f t="shared" si="10"/>
        <v/>
      </c>
      <c r="E271" s="5" t="str">
        <f t="shared" si="11"/>
        <v/>
      </c>
    </row>
    <row r="272" spans="4:5">
      <c r="D272" s="5" t="str">
        <f t="shared" si="10"/>
        <v/>
      </c>
      <c r="E272" s="5" t="str">
        <f t="shared" si="11"/>
        <v/>
      </c>
    </row>
    <row r="273" spans="4:5">
      <c r="D273" s="5" t="str">
        <f t="shared" si="10"/>
        <v/>
      </c>
      <c r="E273" s="5" t="str">
        <f t="shared" si="11"/>
        <v/>
      </c>
    </row>
    <row r="274" spans="4:5">
      <c r="D274" s="5" t="str">
        <f t="shared" si="10"/>
        <v/>
      </c>
      <c r="E274" s="5" t="str">
        <f t="shared" si="11"/>
        <v/>
      </c>
    </row>
    <row r="275" spans="4:5">
      <c r="D275" s="5" t="str">
        <f t="shared" si="10"/>
        <v/>
      </c>
      <c r="E275" s="5" t="str">
        <f t="shared" si="11"/>
        <v/>
      </c>
    </row>
    <row r="276" spans="4:5">
      <c r="D276" s="5" t="str">
        <f t="shared" si="10"/>
        <v/>
      </c>
      <c r="E276" s="5" t="str">
        <f t="shared" si="11"/>
        <v/>
      </c>
    </row>
    <row r="277" spans="4:5">
      <c r="D277" s="5" t="str">
        <f t="shared" si="10"/>
        <v/>
      </c>
      <c r="E277" s="5" t="str">
        <f t="shared" si="11"/>
        <v/>
      </c>
    </row>
    <row r="278" spans="4:5">
      <c r="D278" s="5" t="str">
        <f t="shared" si="10"/>
        <v/>
      </c>
      <c r="E278" s="5" t="str">
        <f t="shared" si="11"/>
        <v/>
      </c>
    </row>
    <row r="279" spans="4:5">
      <c r="D279" s="5" t="str">
        <f t="shared" si="10"/>
        <v/>
      </c>
      <c r="E279" s="5" t="str">
        <f t="shared" si="11"/>
        <v/>
      </c>
    </row>
    <row r="280" spans="4:5">
      <c r="D280" s="5" t="str">
        <f t="shared" si="10"/>
        <v/>
      </c>
      <c r="E280" s="5" t="str">
        <f t="shared" si="11"/>
        <v/>
      </c>
    </row>
    <row r="281" spans="4:5">
      <c r="D281" s="5" t="str">
        <f t="shared" si="10"/>
        <v/>
      </c>
      <c r="E281" s="5" t="str">
        <f t="shared" si="11"/>
        <v/>
      </c>
    </row>
    <row r="282" spans="4:5">
      <c r="D282" s="5" t="str">
        <f t="shared" si="10"/>
        <v/>
      </c>
      <c r="E282" s="5" t="str">
        <f t="shared" si="11"/>
        <v/>
      </c>
    </row>
    <row r="283" spans="4:5">
      <c r="D283" s="5" t="str">
        <f t="shared" si="10"/>
        <v/>
      </c>
      <c r="E283" s="5" t="str">
        <f t="shared" si="11"/>
        <v/>
      </c>
    </row>
    <row r="284" spans="4:5">
      <c r="D284" s="5" t="str">
        <f t="shared" si="10"/>
        <v/>
      </c>
      <c r="E284" s="5" t="str">
        <f t="shared" si="11"/>
        <v/>
      </c>
    </row>
    <row r="285" spans="4:5">
      <c r="D285" s="5" t="str">
        <f t="shared" si="10"/>
        <v/>
      </c>
      <c r="E285" s="5" t="str">
        <f t="shared" si="11"/>
        <v/>
      </c>
    </row>
    <row r="286" spans="4:5">
      <c r="D286" s="5" t="str">
        <f t="shared" si="10"/>
        <v/>
      </c>
      <c r="E286" s="5" t="str">
        <f t="shared" si="11"/>
        <v/>
      </c>
    </row>
    <row r="287" spans="4:5">
      <c r="D287" s="5" t="str">
        <f t="shared" si="10"/>
        <v/>
      </c>
      <c r="E287" s="5" t="str">
        <f t="shared" si="11"/>
        <v/>
      </c>
    </row>
    <row r="288" spans="4:5">
      <c r="D288" s="5" t="str">
        <f t="shared" si="10"/>
        <v/>
      </c>
      <c r="E288" s="5" t="str">
        <f t="shared" si="11"/>
        <v/>
      </c>
    </row>
    <row r="289" spans="4:5">
      <c r="D289" s="5" t="str">
        <f t="shared" si="10"/>
        <v/>
      </c>
      <c r="E289" s="5" t="str">
        <f t="shared" si="11"/>
        <v/>
      </c>
    </row>
    <row r="290" spans="4:5">
      <c r="D290" s="5" t="str">
        <f t="shared" si="10"/>
        <v/>
      </c>
      <c r="E290" s="5" t="str">
        <f t="shared" si="11"/>
        <v/>
      </c>
    </row>
    <row r="291" spans="4:5">
      <c r="D291" s="5" t="str">
        <f t="shared" si="10"/>
        <v/>
      </c>
      <c r="E291" s="5" t="str">
        <f t="shared" si="11"/>
        <v/>
      </c>
    </row>
    <row r="292" spans="4:5">
      <c r="D292" s="5" t="str">
        <f t="shared" si="10"/>
        <v/>
      </c>
      <c r="E292" s="5" t="str">
        <f t="shared" si="11"/>
        <v/>
      </c>
    </row>
    <row r="293" spans="4:5">
      <c r="D293" s="5" t="str">
        <f t="shared" si="10"/>
        <v/>
      </c>
      <c r="E293" s="5" t="str">
        <f t="shared" si="11"/>
        <v/>
      </c>
    </row>
    <row r="294" spans="4:5">
      <c r="D294" s="5" t="str">
        <f t="shared" si="10"/>
        <v/>
      </c>
      <c r="E294" s="5" t="str">
        <f t="shared" si="11"/>
        <v/>
      </c>
    </row>
    <row r="295" spans="4:5">
      <c r="D295" s="5" t="str">
        <f t="shared" si="10"/>
        <v/>
      </c>
      <c r="E295" s="5" t="str">
        <f t="shared" si="11"/>
        <v/>
      </c>
    </row>
    <row r="296" spans="4:5">
      <c r="D296" s="5" t="str">
        <f t="shared" si="10"/>
        <v/>
      </c>
      <c r="E296" s="5" t="str">
        <f t="shared" si="11"/>
        <v/>
      </c>
    </row>
    <row r="297" spans="4:5">
      <c r="D297" s="5" t="str">
        <f t="shared" si="10"/>
        <v/>
      </c>
      <c r="E297" s="5" t="str">
        <f t="shared" si="11"/>
        <v/>
      </c>
    </row>
    <row r="298" spans="4:5">
      <c r="D298" s="5" t="str">
        <f t="shared" si="10"/>
        <v/>
      </c>
      <c r="E298" s="5" t="str">
        <f t="shared" si="11"/>
        <v/>
      </c>
    </row>
    <row r="299" spans="4:5">
      <c r="D299" s="5" t="str">
        <f t="shared" si="10"/>
        <v/>
      </c>
      <c r="E299" s="5" t="str">
        <f t="shared" si="11"/>
        <v/>
      </c>
    </row>
    <row r="300" spans="4:5">
      <c r="D300" s="5" t="str">
        <f t="shared" si="10"/>
        <v/>
      </c>
      <c r="E300" s="5" t="str">
        <f t="shared" si="11"/>
        <v/>
      </c>
    </row>
    <row r="301" spans="4:5">
      <c r="D301" s="5" t="str">
        <f t="shared" si="10"/>
        <v/>
      </c>
      <c r="E301" s="5" t="str">
        <f t="shared" si="11"/>
        <v/>
      </c>
    </row>
    <row r="302" spans="4:5">
      <c r="D302" s="5" t="str">
        <f t="shared" si="10"/>
        <v/>
      </c>
      <c r="E302" s="5" t="str">
        <f t="shared" si="11"/>
        <v/>
      </c>
    </row>
    <row r="303" spans="4:5">
      <c r="D303" s="5" t="str">
        <f t="shared" si="10"/>
        <v/>
      </c>
      <c r="E303" s="5" t="str">
        <f t="shared" si="11"/>
        <v/>
      </c>
    </row>
    <row r="304" spans="4:5">
      <c r="D304" s="5" t="str">
        <f t="shared" si="10"/>
        <v/>
      </c>
      <c r="E304" s="5" t="str">
        <f t="shared" si="11"/>
        <v/>
      </c>
    </row>
    <row r="305" spans="4:5">
      <c r="D305" s="5" t="str">
        <f t="shared" si="10"/>
        <v/>
      </c>
      <c r="E305" s="5" t="str">
        <f t="shared" si="11"/>
        <v/>
      </c>
    </row>
    <row r="306" spans="4:5">
      <c r="D306" s="5" t="str">
        <f t="shared" si="10"/>
        <v/>
      </c>
      <c r="E306" s="5" t="str">
        <f t="shared" si="11"/>
        <v/>
      </c>
    </row>
    <row r="307" spans="4:5">
      <c r="D307" s="5" t="str">
        <f t="shared" ref="D307:D370" si="12">IFERROR(VLOOKUP($C307,competitors,7,FALSE),"")</f>
        <v/>
      </c>
      <c r="E307" s="5" t="str">
        <f t="shared" ref="E307:E370" si="13">IFERROR(VLOOKUP($C307,competitors,8,FALSE),"")</f>
        <v/>
      </c>
    </row>
    <row r="308" spans="4:5">
      <c r="D308" s="5" t="str">
        <f t="shared" si="12"/>
        <v/>
      </c>
      <c r="E308" s="5" t="str">
        <f t="shared" si="13"/>
        <v/>
      </c>
    </row>
    <row r="309" spans="4:5">
      <c r="D309" s="5" t="str">
        <f t="shared" si="12"/>
        <v/>
      </c>
      <c r="E309" s="5" t="str">
        <f t="shared" si="13"/>
        <v/>
      </c>
    </row>
    <row r="310" spans="4:5">
      <c r="D310" s="5" t="str">
        <f t="shared" si="12"/>
        <v/>
      </c>
      <c r="E310" s="5" t="str">
        <f t="shared" si="13"/>
        <v/>
      </c>
    </row>
    <row r="311" spans="4:5">
      <c r="D311" s="5" t="str">
        <f t="shared" si="12"/>
        <v/>
      </c>
      <c r="E311" s="5" t="str">
        <f t="shared" si="13"/>
        <v/>
      </c>
    </row>
    <row r="312" spans="4:5">
      <c r="D312" s="5" t="str">
        <f t="shared" si="12"/>
        <v/>
      </c>
      <c r="E312" s="5" t="str">
        <f t="shared" si="13"/>
        <v/>
      </c>
    </row>
    <row r="313" spans="4:5">
      <c r="D313" s="5" t="str">
        <f t="shared" si="12"/>
        <v/>
      </c>
      <c r="E313" s="5" t="str">
        <f t="shared" si="13"/>
        <v/>
      </c>
    </row>
    <row r="314" spans="4:5">
      <c r="D314" s="5" t="str">
        <f t="shared" si="12"/>
        <v/>
      </c>
      <c r="E314" s="5" t="str">
        <f t="shared" si="13"/>
        <v/>
      </c>
    </row>
    <row r="315" spans="4:5">
      <c r="D315" s="5" t="str">
        <f t="shared" si="12"/>
        <v/>
      </c>
      <c r="E315" s="5" t="str">
        <f t="shared" si="13"/>
        <v/>
      </c>
    </row>
    <row r="316" spans="4:5">
      <c r="D316" s="5" t="str">
        <f t="shared" si="12"/>
        <v/>
      </c>
      <c r="E316" s="5" t="str">
        <f t="shared" si="13"/>
        <v/>
      </c>
    </row>
    <row r="317" spans="4:5">
      <c r="D317" s="5" t="str">
        <f t="shared" si="12"/>
        <v/>
      </c>
      <c r="E317" s="5" t="str">
        <f t="shared" si="13"/>
        <v/>
      </c>
    </row>
    <row r="318" spans="4:5">
      <c r="D318" s="5" t="str">
        <f t="shared" si="12"/>
        <v/>
      </c>
      <c r="E318" s="5" t="str">
        <f t="shared" si="13"/>
        <v/>
      </c>
    </row>
    <row r="319" spans="4:5">
      <c r="D319" s="5" t="str">
        <f t="shared" si="12"/>
        <v/>
      </c>
      <c r="E319" s="5" t="str">
        <f t="shared" si="13"/>
        <v/>
      </c>
    </row>
    <row r="320" spans="4:5">
      <c r="D320" s="5" t="str">
        <f t="shared" si="12"/>
        <v/>
      </c>
      <c r="E320" s="5" t="str">
        <f t="shared" si="13"/>
        <v/>
      </c>
    </row>
    <row r="321" spans="4:5">
      <c r="D321" s="5" t="str">
        <f t="shared" si="12"/>
        <v/>
      </c>
      <c r="E321" s="5" t="str">
        <f t="shared" si="13"/>
        <v/>
      </c>
    </row>
    <row r="322" spans="4:5">
      <c r="D322" s="5" t="str">
        <f t="shared" si="12"/>
        <v/>
      </c>
      <c r="E322" s="5" t="str">
        <f t="shared" si="13"/>
        <v/>
      </c>
    </row>
    <row r="323" spans="4:5">
      <c r="D323" s="5" t="str">
        <f t="shared" si="12"/>
        <v/>
      </c>
      <c r="E323" s="5" t="str">
        <f t="shared" si="13"/>
        <v/>
      </c>
    </row>
    <row r="324" spans="4:5">
      <c r="D324" s="5" t="str">
        <f t="shared" si="12"/>
        <v/>
      </c>
      <c r="E324" s="5" t="str">
        <f t="shared" si="13"/>
        <v/>
      </c>
    </row>
    <row r="325" spans="4:5">
      <c r="D325" s="5" t="str">
        <f t="shared" si="12"/>
        <v/>
      </c>
      <c r="E325" s="5" t="str">
        <f t="shared" si="13"/>
        <v/>
      </c>
    </row>
    <row r="326" spans="4:5">
      <c r="D326" s="5" t="str">
        <f t="shared" si="12"/>
        <v/>
      </c>
      <c r="E326" s="5" t="str">
        <f t="shared" si="13"/>
        <v/>
      </c>
    </row>
    <row r="327" spans="4:5">
      <c r="D327" s="5" t="str">
        <f t="shared" si="12"/>
        <v/>
      </c>
      <c r="E327" s="5" t="str">
        <f t="shared" si="13"/>
        <v/>
      </c>
    </row>
    <row r="328" spans="4:5">
      <c r="D328" s="5" t="str">
        <f t="shared" si="12"/>
        <v/>
      </c>
      <c r="E328" s="5" t="str">
        <f t="shared" si="13"/>
        <v/>
      </c>
    </row>
    <row r="329" spans="4:5">
      <c r="D329" s="5" t="str">
        <f t="shared" si="12"/>
        <v/>
      </c>
      <c r="E329" s="5" t="str">
        <f t="shared" si="13"/>
        <v/>
      </c>
    </row>
    <row r="330" spans="4:5">
      <c r="D330" s="5" t="str">
        <f t="shared" si="12"/>
        <v/>
      </c>
      <c r="E330" s="5" t="str">
        <f t="shared" si="13"/>
        <v/>
      </c>
    </row>
    <row r="331" spans="4:5">
      <c r="D331" s="5" t="str">
        <f t="shared" si="12"/>
        <v/>
      </c>
      <c r="E331" s="5" t="str">
        <f t="shared" si="13"/>
        <v/>
      </c>
    </row>
    <row r="332" spans="4:5">
      <c r="D332" s="5" t="str">
        <f t="shared" si="12"/>
        <v/>
      </c>
      <c r="E332" s="5" t="str">
        <f t="shared" si="13"/>
        <v/>
      </c>
    </row>
    <row r="333" spans="4:5">
      <c r="D333" s="5" t="str">
        <f t="shared" si="12"/>
        <v/>
      </c>
      <c r="E333" s="5" t="str">
        <f t="shared" si="13"/>
        <v/>
      </c>
    </row>
    <row r="334" spans="4:5">
      <c r="D334" s="5" t="str">
        <f t="shared" si="12"/>
        <v/>
      </c>
      <c r="E334" s="5" t="str">
        <f t="shared" si="13"/>
        <v/>
      </c>
    </row>
    <row r="335" spans="4:5">
      <c r="D335" s="5" t="str">
        <f t="shared" si="12"/>
        <v/>
      </c>
      <c r="E335" s="5" t="str">
        <f t="shared" si="13"/>
        <v/>
      </c>
    </row>
    <row r="336" spans="4:5">
      <c r="D336" s="5" t="str">
        <f t="shared" si="12"/>
        <v/>
      </c>
      <c r="E336" s="5" t="str">
        <f t="shared" si="13"/>
        <v/>
      </c>
    </row>
    <row r="337" spans="4:5">
      <c r="D337" s="5" t="str">
        <f t="shared" si="12"/>
        <v/>
      </c>
      <c r="E337" s="5" t="str">
        <f t="shared" si="13"/>
        <v/>
      </c>
    </row>
    <row r="338" spans="4:5">
      <c r="D338" s="5" t="str">
        <f t="shared" si="12"/>
        <v/>
      </c>
      <c r="E338" s="5" t="str">
        <f t="shared" si="13"/>
        <v/>
      </c>
    </row>
    <row r="339" spans="4:5">
      <c r="D339" s="5" t="str">
        <f t="shared" si="12"/>
        <v/>
      </c>
      <c r="E339" s="5" t="str">
        <f t="shared" si="13"/>
        <v/>
      </c>
    </row>
    <row r="340" spans="4:5">
      <c r="D340" s="5" t="str">
        <f t="shared" si="12"/>
        <v/>
      </c>
      <c r="E340" s="5" t="str">
        <f t="shared" si="13"/>
        <v/>
      </c>
    </row>
    <row r="341" spans="4:5">
      <c r="D341" s="5" t="str">
        <f t="shared" si="12"/>
        <v/>
      </c>
      <c r="E341" s="5" t="str">
        <f t="shared" si="13"/>
        <v/>
      </c>
    </row>
    <row r="342" spans="4:5">
      <c r="D342" s="5" t="str">
        <f t="shared" si="12"/>
        <v/>
      </c>
      <c r="E342" s="5" t="str">
        <f t="shared" si="13"/>
        <v/>
      </c>
    </row>
    <row r="343" spans="4:5">
      <c r="D343" s="5" t="str">
        <f t="shared" si="12"/>
        <v/>
      </c>
      <c r="E343" s="5" t="str">
        <f t="shared" si="13"/>
        <v/>
      </c>
    </row>
    <row r="344" spans="4:5">
      <c r="D344" s="5" t="str">
        <f t="shared" si="12"/>
        <v/>
      </c>
      <c r="E344" s="5" t="str">
        <f t="shared" si="13"/>
        <v/>
      </c>
    </row>
    <row r="345" spans="4:5">
      <c r="D345" s="5" t="str">
        <f t="shared" si="12"/>
        <v/>
      </c>
      <c r="E345" s="5" t="str">
        <f t="shared" si="13"/>
        <v/>
      </c>
    </row>
    <row r="346" spans="4:5">
      <c r="D346" s="5" t="str">
        <f t="shared" si="12"/>
        <v/>
      </c>
      <c r="E346" s="5" t="str">
        <f t="shared" si="13"/>
        <v/>
      </c>
    </row>
    <row r="347" spans="4:5">
      <c r="D347" s="5" t="str">
        <f t="shared" si="12"/>
        <v/>
      </c>
      <c r="E347" s="5" t="str">
        <f t="shared" si="13"/>
        <v/>
      </c>
    </row>
    <row r="348" spans="4:5">
      <c r="D348" s="5" t="str">
        <f t="shared" si="12"/>
        <v/>
      </c>
      <c r="E348" s="5" t="str">
        <f t="shared" si="13"/>
        <v/>
      </c>
    </row>
    <row r="349" spans="4:5">
      <c r="D349" s="5" t="str">
        <f t="shared" si="12"/>
        <v/>
      </c>
      <c r="E349" s="5" t="str">
        <f t="shared" si="13"/>
        <v/>
      </c>
    </row>
    <row r="350" spans="4:5">
      <c r="D350" s="5" t="str">
        <f t="shared" si="12"/>
        <v/>
      </c>
      <c r="E350" s="5" t="str">
        <f t="shared" si="13"/>
        <v/>
      </c>
    </row>
    <row r="351" spans="4:5">
      <c r="D351" s="5" t="str">
        <f t="shared" si="12"/>
        <v/>
      </c>
      <c r="E351" s="5" t="str">
        <f t="shared" si="13"/>
        <v/>
      </c>
    </row>
    <row r="352" spans="4:5">
      <c r="D352" s="5" t="str">
        <f t="shared" si="12"/>
        <v/>
      </c>
      <c r="E352" s="5" t="str">
        <f t="shared" si="13"/>
        <v/>
      </c>
    </row>
    <row r="353" spans="4:5">
      <c r="D353" s="5" t="str">
        <f t="shared" si="12"/>
        <v/>
      </c>
      <c r="E353" s="5" t="str">
        <f t="shared" si="13"/>
        <v/>
      </c>
    </row>
    <row r="354" spans="4:5">
      <c r="D354" s="5" t="str">
        <f t="shared" si="12"/>
        <v/>
      </c>
      <c r="E354" s="5" t="str">
        <f t="shared" si="13"/>
        <v/>
      </c>
    </row>
    <row r="355" spans="4:5">
      <c r="D355" s="5" t="str">
        <f t="shared" si="12"/>
        <v/>
      </c>
      <c r="E355" s="5" t="str">
        <f t="shared" si="13"/>
        <v/>
      </c>
    </row>
    <row r="356" spans="4:5">
      <c r="D356" s="5" t="str">
        <f t="shared" si="12"/>
        <v/>
      </c>
      <c r="E356" s="5" t="str">
        <f t="shared" si="13"/>
        <v/>
      </c>
    </row>
    <row r="357" spans="4:5">
      <c r="D357" s="5" t="str">
        <f t="shared" si="12"/>
        <v/>
      </c>
      <c r="E357" s="5" t="str">
        <f t="shared" si="13"/>
        <v/>
      </c>
    </row>
    <row r="358" spans="4:5">
      <c r="D358" s="5" t="str">
        <f t="shared" si="12"/>
        <v/>
      </c>
      <c r="E358" s="5" t="str">
        <f t="shared" si="13"/>
        <v/>
      </c>
    </row>
    <row r="359" spans="4:5">
      <c r="D359" s="5" t="str">
        <f t="shared" si="12"/>
        <v/>
      </c>
      <c r="E359" s="5" t="str">
        <f t="shared" si="13"/>
        <v/>
      </c>
    </row>
    <row r="360" spans="4:5">
      <c r="D360" s="5" t="str">
        <f t="shared" si="12"/>
        <v/>
      </c>
      <c r="E360" s="5" t="str">
        <f t="shared" si="13"/>
        <v/>
      </c>
    </row>
    <row r="361" spans="4:5">
      <c r="D361" s="5" t="str">
        <f t="shared" si="12"/>
        <v/>
      </c>
      <c r="E361" s="5" t="str">
        <f t="shared" si="13"/>
        <v/>
      </c>
    </row>
    <row r="362" spans="4:5">
      <c r="D362" s="5" t="str">
        <f t="shared" si="12"/>
        <v/>
      </c>
      <c r="E362" s="5" t="str">
        <f t="shared" si="13"/>
        <v/>
      </c>
    </row>
    <row r="363" spans="4:5">
      <c r="D363" s="5" t="str">
        <f t="shared" si="12"/>
        <v/>
      </c>
      <c r="E363" s="5" t="str">
        <f t="shared" si="13"/>
        <v/>
      </c>
    </row>
    <row r="364" spans="4:5">
      <c r="D364" s="5" t="str">
        <f t="shared" si="12"/>
        <v/>
      </c>
      <c r="E364" s="5" t="str">
        <f t="shared" si="13"/>
        <v/>
      </c>
    </row>
    <row r="365" spans="4:5">
      <c r="D365" s="5" t="str">
        <f t="shared" si="12"/>
        <v/>
      </c>
      <c r="E365" s="5" t="str">
        <f t="shared" si="13"/>
        <v/>
      </c>
    </row>
    <row r="366" spans="4:5">
      <c r="D366" s="5" t="str">
        <f t="shared" si="12"/>
        <v/>
      </c>
      <c r="E366" s="5" t="str">
        <f t="shared" si="13"/>
        <v/>
      </c>
    </row>
    <row r="367" spans="4:5">
      <c r="D367" s="5" t="str">
        <f t="shared" si="12"/>
        <v/>
      </c>
      <c r="E367" s="5" t="str">
        <f t="shared" si="13"/>
        <v/>
      </c>
    </row>
    <row r="368" spans="4:5">
      <c r="D368" s="5" t="str">
        <f t="shared" si="12"/>
        <v/>
      </c>
      <c r="E368" s="5" t="str">
        <f t="shared" si="13"/>
        <v/>
      </c>
    </row>
    <row r="369" spans="4:5">
      <c r="D369" s="5" t="str">
        <f t="shared" si="12"/>
        <v/>
      </c>
      <c r="E369" s="5" t="str">
        <f t="shared" si="13"/>
        <v/>
      </c>
    </row>
    <row r="370" spans="4:5">
      <c r="D370" s="5" t="str">
        <f t="shared" si="12"/>
        <v/>
      </c>
      <c r="E370" s="5" t="str">
        <f t="shared" si="13"/>
        <v/>
      </c>
    </row>
    <row r="371" spans="4:5">
      <c r="D371" s="5" t="str">
        <f t="shared" ref="D371:D434" si="14">IFERROR(VLOOKUP($C371,competitors,7,FALSE),"")</f>
        <v/>
      </c>
      <c r="E371" s="5" t="str">
        <f t="shared" ref="E371:E434" si="15">IFERROR(VLOOKUP($C371,competitors,8,FALSE),"")</f>
        <v/>
      </c>
    </row>
    <row r="372" spans="4:5">
      <c r="D372" s="5" t="str">
        <f t="shared" si="14"/>
        <v/>
      </c>
      <c r="E372" s="5" t="str">
        <f t="shared" si="15"/>
        <v/>
      </c>
    </row>
    <row r="373" spans="4:5">
      <c r="D373" s="5" t="str">
        <f t="shared" si="14"/>
        <v/>
      </c>
      <c r="E373" s="5" t="str">
        <f t="shared" si="15"/>
        <v/>
      </c>
    </row>
    <row r="374" spans="4:5">
      <c r="D374" s="5" t="str">
        <f t="shared" si="14"/>
        <v/>
      </c>
      <c r="E374" s="5" t="str">
        <f t="shared" si="15"/>
        <v/>
      </c>
    </row>
    <row r="375" spans="4:5">
      <c r="D375" s="5" t="str">
        <f t="shared" si="14"/>
        <v/>
      </c>
      <c r="E375" s="5" t="str">
        <f t="shared" si="15"/>
        <v/>
      </c>
    </row>
    <row r="376" spans="4:5">
      <c r="D376" s="5" t="str">
        <f t="shared" si="14"/>
        <v/>
      </c>
      <c r="E376" s="5" t="str">
        <f t="shared" si="15"/>
        <v/>
      </c>
    </row>
    <row r="377" spans="4:5">
      <c r="D377" s="5" t="str">
        <f t="shared" si="14"/>
        <v/>
      </c>
      <c r="E377" s="5" t="str">
        <f t="shared" si="15"/>
        <v/>
      </c>
    </row>
    <row r="378" spans="4:5">
      <c r="D378" s="5" t="str">
        <f t="shared" si="14"/>
        <v/>
      </c>
      <c r="E378" s="5" t="str">
        <f t="shared" si="15"/>
        <v/>
      </c>
    </row>
    <row r="379" spans="4:5">
      <c r="D379" s="5" t="str">
        <f t="shared" si="14"/>
        <v/>
      </c>
      <c r="E379" s="5" t="str">
        <f t="shared" si="15"/>
        <v/>
      </c>
    </row>
    <row r="380" spans="4:5">
      <c r="D380" s="5" t="str">
        <f t="shared" si="14"/>
        <v/>
      </c>
      <c r="E380" s="5" t="str">
        <f t="shared" si="15"/>
        <v/>
      </c>
    </row>
    <row r="381" spans="4:5">
      <c r="D381" s="5" t="str">
        <f t="shared" si="14"/>
        <v/>
      </c>
      <c r="E381" s="5" t="str">
        <f t="shared" si="15"/>
        <v/>
      </c>
    </row>
    <row r="382" spans="4:5">
      <c r="D382" s="5" t="str">
        <f t="shared" si="14"/>
        <v/>
      </c>
      <c r="E382" s="5" t="str">
        <f t="shared" si="15"/>
        <v/>
      </c>
    </row>
    <row r="383" spans="4:5">
      <c r="D383" s="5" t="str">
        <f t="shared" si="14"/>
        <v/>
      </c>
      <c r="E383" s="5" t="str">
        <f t="shared" si="15"/>
        <v/>
      </c>
    </row>
    <row r="384" spans="4:5">
      <c r="D384" s="5" t="str">
        <f t="shared" si="14"/>
        <v/>
      </c>
      <c r="E384" s="5" t="str">
        <f t="shared" si="15"/>
        <v/>
      </c>
    </row>
    <row r="385" spans="4:5">
      <c r="D385" s="5" t="str">
        <f t="shared" si="14"/>
        <v/>
      </c>
      <c r="E385" s="5" t="str">
        <f t="shared" si="15"/>
        <v/>
      </c>
    </row>
    <row r="386" spans="4:5">
      <c r="D386" s="5" t="str">
        <f t="shared" si="14"/>
        <v/>
      </c>
      <c r="E386" s="5" t="str">
        <f t="shared" si="15"/>
        <v/>
      </c>
    </row>
    <row r="387" spans="4:5">
      <c r="D387" s="5" t="str">
        <f t="shared" si="14"/>
        <v/>
      </c>
      <c r="E387" s="5" t="str">
        <f t="shared" si="15"/>
        <v/>
      </c>
    </row>
    <row r="388" spans="4:5">
      <c r="D388" s="5" t="str">
        <f t="shared" si="14"/>
        <v/>
      </c>
      <c r="E388" s="5" t="str">
        <f t="shared" si="15"/>
        <v/>
      </c>
    </row>
    <row r="389" spans="4:5">
      <c r="D389" s="5" t="str">
        <f t="shared" si="14"/>
        <v/>
      </c>
      <c r="E389" s="5" t="str">
        <f t="shared" si="15"/>
        <v/>
      </c>
    </row>
    <row r="390" spans="4:5">
      <c r="D390" s="5" t="str">
        <f t="shared" si="14"/>
        <v/>
      </c>
      <c r="E390" s="5" t="str">
        <f t="shared" si="15"/>
        <v/>
      </c>
    </row>
    <row r="391" spans="4:5">
      <c r="D391" s="5" t="str">
        <f t="shared" si="14"/>
        <v/>
      </c>
      <c r="E391" s="5" t="str">
        <f t="shared" si="15"/>
        <v/>
      </c>
    </row>
    <row r="392" spans="4:5">
      <c r="D392" s="5" t="str">
        <f t="shared" si="14"/>
        <v/>
      </c>
      <c r="E392" s="5" t="str">
        <f t="shared" si="15"/>
        <v/>
      </c>
    </row>
    <row r="393" spans="4:5">
      <c r="D393" s="5" t="str">
        <f t="shared" si="14"/>
        <v/>
      </c>
      <c r="E393" s="5" t="str">
        <f t="shared" si="15"/>
        <v/>
      </c>
    </row>
    <row r="394" spans="4:5">
      <c r="D394" s="5" t="str">
        <f t="shared" si="14"/>
        <v/>
      </c>
      <c r="E394" s="5" t="str">
        <f t="shared" si="15"/>
        <v/>
      </c>
    </row>
    <row r="395" spans="4:5">
      <c r="D395" s="5" t="str">
        <f t="shared" si="14"/>
        <v/>
      </c>
      <c r="E395" s="5" t="str">
        <f t="shared" si="15"/>
        <v/>
      </c>
    </row>
    <row r="396" spans="4:5">
      <c r="D396" s="5" t="str">
        <f t="shared" si="14"/>
        <v/>
      </c>
      <c r="E396" s="5" t="str">
        <f t="shared" si="15"/>
        <v/>
      </c>
    </row>
    <row r="397" spans="4:5">
      <c r="D397" s="5" t="str">
        <f t="shared" si="14"/>
        <v/>
      </c>
      <c r="E397" s="5" t="str">
        <f t="shared" si="15"/>
        <v/>
      </c>
    </row>
    <row r="398" spans="4:5">
      <c r="D398" s="5" t="str">
        <f t="shared" si="14"/>
        <v/>
      </c>
      <c r="E398" s="5" t="str">
        <f t="shared" si="15"/>
        <v/>
      </c>
    </row>
    <row r="399" spans="4:5">
      <c r="D399" s="5" t="str">
        <f t="shared" si="14"/>
        <v/>
      </c>
      <c r="E399" s="5" t="str">
        <f t="shared" si="15"/>
        <v/>
      </c>
    </row>
    <row r="400" spans="4:5">
      <c r="D400" s="5" t="str">
        <f t="shared" si="14"/>
        <v/>
      </c>
      <c r="E400" s="5" t="str">
        <f t="shared" si="15"/>
        <v/>
      </c>
    </row>
    <row r="401" spans="4:5">
      <c r="D401" s="5" t="str">
        <f t="shared" si="14"/>
        <v/>
      </c>
      <c r="E401" s="5" t="str">
        <f t="shared" si="15"/>
        <v/>
      </c>
    </row>
    <row r="402" spans="4:5">
      <c r="D402" s="5" t="str">
        <f t="shared" si="14"/>
        <v/>
      </c>
      <c r="E402" s="5" t="str">
        <f t="shared" si="15"/>
        <v/>
      </c>
    </row>
    <row r="403" spans="4:5">
      <c r="D403" s="5" t="str">
        <f t="shared" si="14"/>
        <v/>
      </c>
      <c r="E403" s="5" t="str">
        <f t="shared" si="15"/>
        <v/>
      </c>
    </row>
    <row r="404" spans="4:5">
      <c r="D404" s="5" t="str">
        <f t="shared" si="14"/>
        <v/>
      </c>
      <c r="E404" s="5" t="str">
        <f t="shared" si="15"/>
        <v/>
      </c>
    </row>
    <row r="405" spans="4:5">
      <c r="D405" s="5" t="str">
        <f t="shared" si="14"/>
        <v/>
      </c>
      <c r="E405" s="5" t="str">
        <f t="shared" si="15"/>
        <v/>
      </c>
    </row>
    <row r="406" spans="4:5">
      <c r="D406" s="5" t="str">
        <f t="shared" si="14"/>
        <v/>
      </c>
      <c r="E406" s="5" t="str">
        <f t="shared" si="15"/>
        <v/>
      </c>
    </row>
    <row r="407" spans="4:5">
      <c r="D407" s="5" t="str">
        <f t="shared" si="14"/>
        <v/>
      </c>
      <c r="E407" s="5" t="str">
        <f t="shared" si="15"/>
        <v/>
      </c>
    </row>
    <row r="408" spans="4:5">
      <c r="D408" s="5" t="str">
        <f t="shared" si="14"/>
        <v/>
      </c>
      <c r="E408" s="5" t="str">
        <f t="shared" si="15"/>
        <v/>
      </c>
    </row>
    <row r="409" spans="4:5">
      <c r="D409" s="5" t="str">
        <f t="shared" si="14"/>
        <v/>
      </c>
      <c r="E409" s="5" t="str">
        <f t="shared" si="15"/>
        <v/>
      </c>
    </row>
    <row r="410" spans="4:5">
      <c r="D410" s="5" t="str">
        <f t="shared" si="14"/>
        <v/>
      </c>
      <c r="E410" s="5" t="str">
        <f t="shared" si="15"/>
        <v/>
      </c>
    </row>
    <row r="411" spans="4:5">
      <c r="D411" s="5" t="str">
        <f t="shared" si="14"/>
        <v/>
      </c>
      <c r="E411" s="5" t="str">
        <f t="shared" si="15"/>
        <v/>
      </c>
    </row>
    <row r="412" spans="4:5">
      <c r="D412" s="5" t="str">
        <f t="shared" si="14"/>
        <v/>
      </c>
      <c r="E412" s="5" t="str">
        <f t="shared" si="15"/>
        <v/>
      </c>
    </row>
    <row r="413" spans="4:5">
      <c r="D413" s="5" t="str">
        <f t="shared" si="14"/>
        <v/>
      </c>
      <c r="E413" s="5" t="str">
        <f t="shared" si="15"/>
        <v/>
      </c>
    </row>
    <row r="414" spans="4:5">
      <c r="D414" s="5" t="str">
        <f t="shared" si="14"/>
        <v/>
      </c>
      <c r="E414" s="5" t="str">
        <f t="shared" si="15"/>
        <v/>
      </c>
    </row>
    <row r="415" spans="4:5">
      <c r="D415" s="5" t="str">
        <f t="shared" si="14"/>
        <v/>
      </c>
      <c r="E415" s="5" t="str">
        <f t="shared" si="15"/>
        <v/>
      </c>
    </row>
    <row r="416" spans="4:5">
      <c r="D416" s="5" t="str">
        <f t="shared" si="14"/>
        <v/>
      </c>
      <c r="E416" s="5" t="str">
        <f t="shared" si="15"/>
        <v/>
      </c>
    </row>
    <row r="417" spans="4:5">
      <c r="D417" s="5" t="str">
        <f t="shared" si="14"/>
        <v/>
      </c>
      <c r="E417" s="5" t="str">
        <f t="shared" si="15"/>
        <v/>
      </c>
    </row>
    <row r="418" spans="4:5">
      <c r="D418" s="5" t="str">
        <f t="shared" si="14"/>
        <v/>
      </c>
      <c r="E418" s="5" t="str">
        <f t="shared" si="15"/>
        <v/>
      </c>
    </row>
    <row r="419" spans="4:5">
      <c r="D419" s="5" t="str">
        <f t="shared" si="14"/>
        <v/>
      </c>
      <c r="E419" s="5" t="str">
        <f t="shared" si="15"/>
        <v/>
      </c>
    </row>
    <row r="420" spans="4:5">
      <c r="D420" s="5" t="str">
        <f t="shared" si="14"/>
        <v/>
      </c>
      <c r="E420" s="5" t="str">
        <f t="shared" si="15"/>
        <v/>
      </c>
    </row>
    <row r="421" spans="4:5">
      <c r="D421" s="5" t="str">
        <f t="shared" si="14"/>
        <v/>
      </c>
      <c r="E421" s="5" t="str">
        <f t="shared" si="15"/>
        <v/>
      </c>
    </row>
    <row r="422" spans="4:5">
      <c r="D422" s="5" t="str">
        <f t="shared" si="14"/>
        <v/>
      </c>
      <c r="E422" s="5" t="str">
        <f t="shared" si="15"/>
        <v/>
      </c>
    </row>
    <row r="423" spans="4:5">
      <c r="D423" s="5" t="str">
        <f t="shared" si="14"/>
        <v/>
      </c>
      <c r="E423" s="5" t="str">
        <f t="shared" si="15"/>
        <v/>
      </c>
    </row>
    <row r="424" spans="4:5">
      <c r="D424" s="5" t="str">
        <f t="shared" si="14"/>
        <v/>
      </c>
      <c r="E424" s="5" t="str">
        <f t="shared" si="15"/>
        <v/>
      </c>
    </row>
    <row r="425" spans="4:5">
      <c r="D425" s="5" t="str">
        <f t="shared" si="14"/>
        <v/>
      </c>
      <c r="E425" s="5" t="str">
        <f t="shared" si="15"/>
        <v/>
      </c>
    </row>
    <row r="426" spans="4:5">
      <c r="D426" s="5" t="str">
        <f t="shared" si="14"/>
        <v/>
      </c>
      <c r="E426" s="5" t="str">
        <f t="shared" si="15"/>
        <v/>
      </c>
    </row>
    <row r="427" spans="4:5">
      <c r="D427" s="5" t="str">
        <f t="shared" si="14"/>
        <v/>
      </c>
      <c r="E427" s="5" t="str">
        <f t="shared" si="15"/>
        <v/>
      </c>
    </row>
    <row r="428" spans="4:5">
      <c r="D428" s="5" t="str">
        <f t="shared" si="14"/>
        <v/>
      </c>
      <c r="E428" s="5" t="str">
        <f t="shared" si="15"/>
        <v/>
      </c>
    </row>
    <row r="429" spans="4:5">
      <c r="D429" s="5" t="str">
        <f t="shared" si="14"/>
        <v/>
      </c>
      <c r="E429" s="5" t="str">
        <f t="shared" si="15"/>
        <v/>
      </c>
    </row>
    <row r="430" spans="4:5">
      <c r="D430" s="5" t="str">
        <f t="shared" si="14"/>
        <v/>
      </c>
      <c r="E430" s="5" t="str">
        <f t="shared" si="15"/>
        <v/>
      </c>
    </row>
    <row r="431" spans="4:5">
      <c r="D431" s="5" t="str">
        <f t="shared" si="14"/>
        <v/>
      </c>
      <c r="E431" s="5" t="str">
        <f t="shared" si="15"/>
        <v/>
      </c>
    </row>
    <row r="432" spans="4:5">
      <c r="D432" s="5" t="str">
        <f t="shared" si="14"/>
        <v/>
      </c>
      <c r="E432" s="5" t="str">
        <f t="shared" si="15"/>
        <v/>
      </c>
    </row>
    <row r="433" spans="4:5">
      <c r="D433" s="5" t="str">
        <f t="shared" si="14"/>
        <v/>
      </c>
      <c r="E433" s="5" t="str">
        <f t="shared" si="15"/>
        <v/>
      </c>
    </row>
    <row r="434" spans="4:5">
      <c r="D434" s="5" t="str">
        <f t="shared" si="14"/>
        <v/>
      </c>
      <c r="E434" s="5" t="str">
        <f t="shared" si="15"/>
        <v/>
      </c>
    </row>
    <row r="435" spans="4:5">
      <c r="D435" s="5" t="str">
        <f t="shared" ref="D435:D498" si="16">IFERROR(VLOOKUP($C435,competitors,7,FALSE),"")</f>
        <v/>
      </c>
      <c r="E435" s="5" t="str">
        <f t="shared" ref="E435:E498" si="17">IFERROR(VLOOKUP($C435,competitors,8,FALSE),"")</f>
        <v/>
      </c>
    </row>
    <row r="436" spans="4:5">
      <c r="D436" s="5" t="str">
        <f t="shared" si="16"/>
        <v/>
      </c>
      <c r="E436" s="5" t="str">
        <f t="shared" si="17"/>
        <v/>
      </c>
    </row>
    <row r="437" spans="4:5">
      <c r="D437" s="5" t="str">
        <f t="shared" si="16"/>
        <v/>
      </c>
      <c r="E437" s="5" t="str">
        <f t="shared" si="17"/>
        <v/>
      </c>
    </row>
    <row r="438" spans="4:5">
      <c r="D438" s="5" t="str">
        <f t="shared" si="16"/>
        <v/>
      </c>
      <c r="E438" s="5" t="str">
        <f t="shared" si="17"/>
        <v/>
      </c>
    </row>
    <row r="439" spans="4:5">
      <c r="D439" s="5" t="str">
        <f t="shared" si="16"/>
        <v/>
      </c>
      <c r="E439" s="5" t="str">
        <f t="shared" si="17"/>
        <v/>
      </c>
    </row>
    <row r="440" spans="4:5">
      <c r="D440" s="5" t="str">
        <f t="shared" si="16"/>
        <v/>
      </c>
      <c r="E440" s="5" t="str">
        <f t="shared" si="17"/>
        <v/>
      </c>
    </row>
    <row r="441" spans="4:5">
      <c r="D441" s="5" t="str">
        <f t="shared" si="16"/>
        <v/>
      </c>
      <c r="E441" s="5" t="str">
        <f t="shared" si="17"/>
        <v/>
      </c>
    </row>
    <row r="442" spans="4:5">
      <c r="D442" s="5" t="str">
        <f t="shared" si="16"/>
        <v/>
      </c>
      <c r="E442" s="5" t="str">
        <f t="shared" si="17"/>
        <v/>
      </c>
    </row>
    <row r="443" spans="4:5">
      <c r="D443" s="5" t="str">
        <f t="shared" si="16"/>
        <v/>
      </c>
      <c r="E443" s="5" t="str">
        <f t="shared" si="17"/>
        <v/>
      </c>
    </row>
    <row r="444" spans="4:5">
      <c r="D444" s="5" t="str">
        <f t="shared" si="16"/>
        <v/>
      </c>
      <c r="E444" s="5" t="str">
        <f t="shared" si="17"/>
        <v/>
      </c>
    </row>
    <row r="445" spans="4:5">
      <c r="D445" s="5" t="str">
        <f t="shared" si="16"/>
        <v/>
      </c>
      <c r="E445" s="5" t="str">
        <f t="shared" si="17"/>
        <v/>
      </c>
    </row>
    <row r="446" spans="4:5">
      <c r="D446" s="5" t="str">
        <f t="shared" si="16"/>
        <v/>
      </c>
      <c r="E446" s="5" t="str">
        <f t="shared" si="17"/>
        <v/>
      </c>
    </row>
    <row r="447" spans="4:5">
      <c r="D447" s="5" t="str">
        <f t="shared" si="16"/>
        <v/>
      </c>
      <c r="E447" s="5" t="str">
        <f t="shared" si="17"/>
        <v/>
      </c>
    </row>
    <row r="448" spans="4:5">
      <c r="D448" s="5" t="str">
        <f t="shared" si="16"/>
        <v/>
      </c>
      <c r="E448" s="5" t="str">
        <f t="shared" si="17"/>
        <v/>
      </c>
    </row>
    <row r="449" spans="4:5">
      <c r="D449" s="5" t="str">
        <f t="shared" si="16"/>
        <v/>
      </c>
      <c r="E449" s="5" t="str">
        <f t="shared" si="17"/>
        <v/>
      </c>
    </row>
    <row r="450" spans="4:5">
      <c r="D450" s="5" t="str">
        <f t="shared" si="16"/>
        <v/>
      </c>
      <c r="E450" s="5" t="str">
        <f t="shared" si="17"/>
        <v/>
      </c>
    </row>
    <row r="451" spans="4:5">
      <c r="D451" s="5" t="str">
        <f t="shared" si="16"/>
        <v/>
      </c>
      <c r="E451" s="5" t="str">
        <f t="shared" si="17"/>
        <v/>
      </c>
    </row>
    <row r="452" spans="4:5">
      <c r="D452" s="5" t="str">
        <f t="shared" si="16"/>
        <v/>
      </c>
      <c r="E452" s="5" t="str">
        <f t="shared" si="17"/>
        <v/>
      </c>
    </row>
    <row r="453" spans="4:5">
      <c r="D453" s="5" t="str">
        <f t="shared" si="16"/>
        <v/>
      </c>
      <c r="E453" s="5" t="str">
        <f t="shared" si="17"/>
        <v/>
      </c>
    </row>
    <row r="454" spans="4:5">
      <c r="D454" s="5" t="str">
        <f t="shared" si="16"/>
        <v/>
      </c>
      <c r="E454" s="5" t="str">
        <f t="shared" si="17"/>
        <v/>
      </c>
    </row>
    <row r="455" spans="4:5">
      <c r="D455" s="5" t="str">
        <f t="shared" si="16"/>
        <v/>
      </c>
      <c r="E455" s="5" t="str">
        <f t="shared" si="17"/>
        <v/>
      </c>
    </row>
    <row r="456" spans="4:5">
      <c r="D456" s="5" t="str">
        <f t="shared" si="16"/>
        <v/>
      </c>
      <c r="E456" s="5" t="str">
        <f t="shared" si="17"/>
        <v/>
      </c>
    </row>
    <row r="457" spans="4:5">
      <c r="D457" s="5" t="str">
        <f t="shared" si="16"/>
        <v/>
      </c>
      <c r="E457" s="5" t="str">
        <f t="shared" si="17"/>
        <v/>
      </c>
    </row>
    <row r="458" spans="4:5">
      <c r="D458" s="5" t="str">
        <f t="shared" si="16"/>
        <v/>
      </c>
      <c r="E458" s="5" t="str">
        <f t="shared" si="17"/>
        <v/>
      </c>
    </row>
    <row r="459" spans="4:5">
      <c r="D459" s="5" t="str">
        <f t="shared" si="16"/>
        <v/>
      </c>
      <c r="E459" s="5" t="str">
        <f t="shared" si="17"/>
        <v/>
      </c>
    </row>
    <row r="460" spans="4:5">
      <c r="D460" s="5" t="str">
        <f t="shared" si="16"/>
        <v/>
      </c>
      <c r="E460" s="5" t="str">
        <f t="shared" si="17"/>
        <v/>
      </c>
    </row>
    <row r="461" spans="4:5">
      <c r="D461" s="5" t="str">
        <f t="shared" si="16"/>
        <v/>
      </c>
      <c r="E461" s="5" t="str">
        <f t="shared" si="17"/>
        <v/>
      </c>
    </row>
    <row r="462" spans="4:5">
      <c r="D462" s="5" t="str">
        <f t="shared" si="16"/>
        <v/>
      </c>
      <c r="E462" s="5" t="str">
        <f t="shared" si="17"/>
        <v/>
      </c>
    </row>
    <row r="463" spans="4:5">
      <c r="D463" s="5" t="str">
        <f t="shared" si="16"/>
        <v/>
      </c>
      <c r="E463" s="5" t="str">
        <f t="shared" si="17"/>
        <v/>
      </c>
    </row>
    <row r="464" spans="4:5">
      <c r="D464" s="5" t="str">
        <f t="shared" si="16"/>
        <v/>
      </c>
      <c r="E464" s="5" t="str">
        <f t="shared" si="17"/>
        <v/>
      </c>
    </row>
    <row r="465" spans="4:5">
      <c r="D465" s="5" t="str">
        <f t="shared" si="16"/>
        <v/>
      </c>
      <c r="E465" s="5" t="str">
        <f t="shared" si="17"/>
        <v/>
      </c>
    </row>
    <row r="466" spans="4:5">
      <c r="D466" s="5" t="str">
        <f t="shared" si="16"/>
        <v/>
      </c>
      <c r="E466" s="5" t="str">
        <f t="shared" si="17"/>
        <v/>
      </c>
    </row>
    <row r="467" spans="4:5">
      <c r="D467" s="5" t="str">
        <f t="shared" si="16"/>
        <v/>
      </c>
      <c r="E467" s="5" t="str">
        <f t="shared" si="17"/>
        <v/>
      </c>
    </row>
    <row r="468" spans="4:5">
      <c r="D468" s="5" t="str">
        <f t="shared" si="16"/>
        <v/>
      </c>
      <c r="E468" s="5" t="str">
        <f t="shared" si="17"/>
        <v/>
      </c>
    </row>
    <row r="469" spans="4:5">
      <c r="D469" s="5" t="str">
        <f t="shared" si="16"/>
        <v/>
      </c>
      <c r="E469" s="5" t="str">
        <f t="shared" si="17"/>
        <v/>
      </c>
    </row>
    <row r="470" spans="4:5">
      <c r="D470" s="5" t="str">
        <f t="shared" si="16"/>
        <v/>
      </c>
      <c r="E470" s="5" t="str">
        <f t="shared" si="17"/>
        <v/>
      </c>
    </row>
    <row r="471" spans="4:5">
      <c r="D471" s="5" t="str">
        <f t="shared" si="16"/>
        <v/>
      </c>
      <c r="E471" s="5" t="str">
        <f t="shared" si="17"/>
        <v/>
      </c>
    </row>
    <row r="472" spans="4:5">
      <c r="D472" s="5" t="str">
        <f t="shared" si="16"/>
        <v/>
      </c>
      <c r="E472" s="5" t="str">
        <f t="shared" si="17"/>
        <v/>
      </c>
    </row>
    <row r="473" spans="4:5">
      <c r="D473" s="5" t="str">
        <f t="shared" si="16"/>
        <v/>
      </c>
      <c r="E473" s="5" t="str">
        <f t="shared" si="17"/>
        <v/>
      </c>
    </row>
    <row r="474" spans="4:5">
      <c r="D474" s="5" t="str">
        <f t="shared" si="16"/>
        <v/>
      </c>
      <c r="E474" s="5" t="str">
        <f t="shared" si="17"/>
        <v/>
      </c>
    </row>
    <row r="475" spans="4:5">
      <c r="D475" s="5" t="str">
        <f t="shared" si="16"/>
        <v/>
      </c>
      <c r="E475" s="5" t="str">
        <f t="shared" si="17"/>
        <v/>
      </c>
    </row>
    <row r="476" spans="4:5">
      <c r="D476" s="5" t="str">
        <f t="shared" si="16"/>
        <v/>
      </c>
      <c r="E476" s="5" t="str">
        <f t="shared" si="17"/>
        <v/>
      </c>
    </row>
    <row r="477" spans="4:5">
      <c r="D477" s="5" t="str">
        <f t="shared" si="16"/>
        <v/>
      </c>
      <c r="E477" s="5" t="str">
        <f t="shared" si="17"/>
        <v/>
      </c>
    </row>
    <row r="478" spans="4:5">
      <c r="D478" s="5" t="str">
        <f t="shared" si="16"/>
        <v/>
      </c>
      <c r="E478" s="5" t="str">
        <f t="shared" si="17"/>
        <v/>
      </c>
    </row>
    <row r="479" spans="4:5">
      <c r="D479" s="5" t="str">
        <f t="shared" si="16"/>
        <v/>
      </c>
      <c r="E479" s="5" t="str">
        <f t="shared" si="17"/>
        <v/>
      </c>
    </row>
    <row r="480" spans="4:5">
      <c r="D480" s="5" t="str">
        <f t="shared" si="16"/>
        <v/>
      </c>
      <c r="E480" s="5" t="str">
        <f t="shared" si="17"/>
        <v/>
      </c>
    </row>
    <row r="481" spans="4:5">
      <c r="D481" s="5" t="str">
        <f t="shared" si="16"/>
        <v/>
      </c>
      <c r="E481" s="5" t="str">
        <f t="shared" si="17"/>
        <v/>
      </c>
    </row>
    <row r="482" spans="4:5">
      <c r="D482" s="5" t="str">
        <f t="shared" si="16"/>
        <v/>
      </c>
      <c r="E482" s="5" t="str">
        <f t="shared" si="17"/>
        <v/>
      </c>
    </row>
    <row r="483" spans="4:5">
      <c r="D483" s="5" t="str">
        <f t="shared" si="16"/>
        <v/>
      </c>
      <c r="E483" s="5" t="str">
        <f t="shared" si="17"/>
        <v/>
      </c>
    </row>
    <row r="484" spans="4:5">
      <c r="D484" s="5" t="str">
        <f t="shared" si="16"/>
        <v/>
      </c>
      <c r="E484" s="5" t="str">
        <f t="shared" si="17"/>
        <v/>
      </c>
    </row>
    <row r="485" spans="4:5">
      <c r="D485" s="5" t="str">
        <f t="shared" si="16"/>
        <v/>
      </c>
      <c r="E485" s="5" t="str">
        <f t="shared" si="17"/>
        <v/>
      </c>
    </row>
    <row r="486" spans="4:5">
      <c r="D486" s="5" t="str">
        <f t="shared" si="16"/>
        <v/>
      </c>
      <c r="E486" s="5" t="str">
        <f t="shared" si="17"/>
        <v/>
      </c>
    </row>
    <row r="487" spans="4:5">
      <c r="D487" s="5" t="str">
        <f t="shared" si="16"/>
        <v/>
      </c>
      <c r="E487" s="5" t="str">
        <f t="shared" si="17"/>
        <v/>
      </c>
    </row>
    <row r="488" spans="4:5">
      <c r="D488" s="5" t="str">
        <f t="shared" si="16"/>
        <v/>
      </c>
      <c r="E488" s="5" t="str">
        <f t="shared" si="17"/>
        <v/>
      </c>
    </row>
    <row r="489" spans="4:5">
      <c r="D489" s="5" t="str">
        <f t="shared" si="16"/>
        <v/>
      </c>
      <c r="E489" s="5" t="str">
        <f t="shared" si="17"/>
        <v/>
      </c>
    </row>
    <row r="490" spans="4:5">
      <c r="D490" s="5" t="str">
        <f t="shared" si="16"/>
        <v/>
      </c>
      <c r="E490" s="5" t="str">
        <f t="shared" si="17"/>
        <v/>
      </c>
    </row>
    <row r="491" spans="4:5">
      <c r="D491" s="5" t="str">
        <f t="shared" si="16"/>
        <v/>
      </c>
      <c r="E491" s="5" t="str">
        <f t="shared" si="17"/>
        <v/>
      </c>
    </row>
    <row r="492" spans="4:5">
      <c r="D492" s="5" t="str">
        <f t="shared" si="16"/>
        <v/>
      </c>
      <c r="E492" s="5" t="str">
        <f t="shared" si="17"/>
        <v/>
      </c>
    </row>
    <row r="493" spans="4:5">
      <c r="D493" s="5" t="str">
        <f t="shared" si="16"/>
        <v/>
      </c>
      <c r="E493" s="5" t="str">
        <f t="shared" si="17"/>
        <v/>
      </c>
    </row>
    <row r="494" spans="4:5">
      <c r="D494" s="5" t="str">
        <f t="shared" si="16"/>
        <v/>
      </c>
      <c r="E494" s="5" t="str">
        <f t="shared" si="17"/>
        <v/>
      </c>
    </row>
    <row r="495" spans="4:5">
      <c r="D495" s="5" t="str">
        <f t="shared" si="16"/>
        <v/>
      </c>
      <c r="E495" s="5" t="str">
        <f t="shared" si="17"/>
        <v/>
      </c>
    </row>
    <row r="496" spans="4:5">
      <c r="D496" s="5" t="str">
        <f t="shared" si="16"/>
        <v/>
      </c>
      <c r="E496" s="5" t="str">
        <f t="shared" si="17"/>
        <v/>
      </c>
    </row>
    <row r="497" spans="4:5">
      <c r="D497" s="5" t="str">
        <f t="shared" si="16"/>
        <v/>
      </c>
      <c r="E497" s="5" t="str">
        <f t="shared" si="17"/>
        <v/>
      </c>
    </row>
    <row r="498" spans="4:5">
      <c r="D498" s="5" t="str">
        <f t="shared" si="16"/>
        <v/>
      </c>
      <c r="E498" s="5" t="str">
        <f t="shared" si="17"/>
        <v/>
      </c>
    </row>
    <row r="499" spans="4:5">
      <c r="D499" s="5" t="str">
        <f t="shared" ref="D499:D562" si="18">IFERROR(VLOOKUP($C499,competitors,7,FALSE),"")</f>
        <v/>
      </c>
      <c r="E499" s="5" t="str">
        <f t="shared" ref="E499:E562" si="19">IFERROR(VLOOKUP($C499,competitors,8,FALSE),"")</f>
        <v/>
      </c>
    </row>
    <row r="500" spans="4:5">
      <c r="D500" s="5" t="str">
        <f t="shared" si="18"/>
        <v/>
      </c>
      <c r="E500" s="5" t="str">
        <f t="shared" si="19"/>
        <v/>
      </c>
    </row>
    <row r="501" spans="4:5">
      <c r="D501" s="5" t="str">
        <f t="shared" si="18"/>
        <v/>
      </c>
      <c r="E501" s="5" t="str">
        <f t="shared" si="19"/>
        <v/>
      </c>
    </row>
    <row r="502" spans="4:5">
      <c r="D502" s="5" t="str">
        <f t="shared" si="18"/>
        <v/>
      </c>
      <c r="E502" s="5" t="str">
        <f t="shared" si="19"/>
        <v/>
      </c>
    </row>
    <row r="503" spans="4:5">
      <c r="D503" s="5" t="str">
        <f t="shared" si="18"/>
        <v/>
      </c>
      <c r="E503" s="5" t="str">
        <f t="shared" si="19"/>
        <v/>
      </c>
    </row>
    <row r="504" spans="4:5">
      <c r="D504" s="5" t="str">
        <f t="shared" si="18"/>
        <v/>
      </c>
      <c r="E504" s="5" t="str">
        <f t="shared" si="19"/>
        <v/>
      </c>
    </row>
    <row r="505" spans="4:5">
      <c r="D505" s="5" t="str">
        <f t="shared" si="18"/>
        <v/>
      </c>
      <c r="E505" s="5" t="str">
        <f t="shared" si="19"/>
        <v/>
      </c>
    </row>
    <row r="506" spans="4:5">
      <c r="D506" s="5" t="str">
        <f t="shared" si="18"/>
        <v/>
      </c>
      <c r="E506" s="5" t="str">
        <f t="shared" si="19"/>
        <v/>
      </c>
    </row>
    <row r="507" spans="4:5">
      <c r="D507" s="5" t="str">
        <f t="shared" si="18"/>
        <v/>
      </c>
      <c r="E507" s="5" t="str">
        <f t="shared" si="19"/>
        <v/>
      </c>
    </row>
    <row r="508" spans="4:5">
      <c r="D508" s="5" t="str">
        <f t="shared" si="18"/>
        <v/>
      </c>
      <c r="E508" s="5" t="str">
        <f t="shared" si="19"/>
        <v/>
      </c>
    </row>
    <row r="509" spans="4:5">
      <c r="D509" s="5" t="str">
        <f t="shared" si="18"/>
        <v/>
      </c>
      <c r="E509" s="5" t="str">
        <f t="shared" si="19"/>
        <v/>
      </c>
    </row>
    <row r="510" spans="4:5">
      <c r="D510" s="5" t="str">
        <f t="shared" si="18"/>
        <v/>
      </c>
      <c r="E510" s="5" t="str">
        <f t="shared" si="19"/>
        <v/>
      </c>
    </row>
    <row r="511" spans="4:5">
      <c r="D511" s="5" t="str">
        <f t="shared" si="18"/>
        <v/>
      </c>
      <c r="E511" s="5" t="str">
        <f t="shared" si="19"/>
        <v/>
      </c>
    </row>
    <row r="512" spans="4:5">
      <c r="D512" s="5" t="str">
        <f t="shared" si="18"/>
        <v/>
      </c>
      <c r="E512" s="5" t="str">
        <f t="shared" si="19"/>
        <v/>
      </c>
    </row>
    <row r="513" spans="4:5">
      <c r="D513" s="5" t="str">
        <f t="shared" si="18"/>
        <v/>
      </c>
      <c r="E513" s="5" t="str">
        <f t="shared" si="19"/>
        <v/>
      </c>
    </row>
    <row r="514" spans="4:5">
      <c r="D514" s="5" t="str">
        <f t="shared" si="18"/>
        <v/>
      </c>
      <c r="E514" s="5" t="str">
        <f t="shared" si="19"/>
        <v/>
      </c>
    </row>
    <row r="515" spans="4:5">
      <c r="D515" s="5" t="str">
        <f t="shared" si="18"/>
        <v/>
      </c>
      <c r="E515" s="5" t="str">
        <f t="shared" si="19"/>
        <v/>
      </c>
    </row>
    <row r="516" spans="4:5">
      <c r="D516" s="5" t="str">
        <f t="shared" si="18"/>
        <v/>
      </c>
      <c r="E516" s="5" t="str">
        <f t="shared" si="19"/>
        <v/>
      </c>
    </row>
    <row r="517" spans="4:5">
      <c r="D517" s="5" t="str">
        <f t="shared" si="18"/>
        <v/>
      </c>
      <c r="E517" s="5" t="str">
        <f t="shared" si="19"/>
        <v/>
      </c>
    </row>
    <row r="518" spans="4:5">
      <c r="D518" s="5" t="str">
        <f t="shared" si="18"/>
        <v/>
      </c>
      <c r="E518" s="5" t="str">
        <f t="shared" si="19"/>
        <v/>
      </c>
    </row>
    <row r="519" spans="4:5">
      <c r="D519" s="5" t="str">
        <f t="shared" si="18"/>
        <v/>
      </c>
      <c r="E519" s="5" t="str">
        <f t="shared" si="19"/>
        <v/>
      </c>
    </row>
    <row r="520" spans="4:5">
      <c r="D520" s="5" t="str">
        <f t="shared" si="18"/>
        <v/>
      </c>
      <c r="E520" s="5" t="str">
        <f t="shared" si="19"/>
        <v/>
      </c>
    </row>
    <row r="521" spans="4:5">
      <c r="D521" s="5" t="str">
        <f t="shared" si="18"/>
        <v/>
      </c>
      <c r="E521" s="5" t="str">
        <f t="shared" si="19"/>
        <v/>
      </c>
    </row>
    <row r="522" spans="4:5">
      <c r="D522" s="5" t="str">
        <f t="shared" si="18"/>
        <v/>
      </c>
      <c r="E522" s="5" t="str">
        <f t="shared" si="19"/>
        <v/>
      </c>
    </row>
    <row r="523" spans="4:5">
      <c r="D523" s="5" t="str">
        <f t="shared" si="18"/>
        <v/>
      </c>
      <c r="E523" s="5" t="str">
        <f t="shared" si="19"/>
        <v/>
      </c>
    </row>
    <row r="524" spans="4:5">
      <c r="D524" s="5" t="str">
        <f t="shared" si="18"/>
        <v/>
      </c>
      <c r="E524" s="5" t="str">
        <f t="shared" si="19"/>
        <v/>
      </c>
    </row>
    <row r="525" spans="4:5">
      <c r="D525" s="5" t="str">
        <f t="shared" si="18"/>
        <v/>
      </c>
      <c r="E525" s="5" t="str">
        <f t="shared" si="19"/>
        <v/>
      </c>
    </row>
    <row r="526" spans="4:5">
      <c r="D526" s="5" t="str">
        <f t="shared" si="18"/>
        <v/>
      </c>
      <c r="E526" s="5" t="str">
        <f t="shared" si="19"/>
        <v/>
      </c>
    </row>
    <row r="527" spans="4:5">
      <c r="D527" s="5" t="str">
        <f t="shared" si="18"/>
        <v/>
      </c>
      <c r="E527" s="5" t="str">
        <f t="shared" si="19"/>
        <v/>
      </c>
    </row>
    <row r="528" spans="4:5">
      <c r="D528" s="5" t="str">
        <f t="shared" si="18"/>
        <v/>
      </c>
      <c r="E528" s="5" t="str">
        <f t="shared" si="19"/>
        <v/>
      </c>
    </row>
    <row r="529" spans="4:5">
      <c r="D529" s="5" t="str">
        <f t="shared" si="18"/>
        <v/>
      </c>
      <c r="E529" s="5" t="str">
        <f t="shared" si="19"/>
        <v/>
      </c>
    </row>
    <row r="530" spans="4:5">
      <c r="D530" s="5" t="str">
        <f t="shared" si="18"/>
        <v/>
      </c>
      <c r="E530" s="5" t="str">
        <f t="shared" si="19"/>
        <v/>
      </c>
    </row>
    <row r="531" spans="4:5">
      <c r="D531" s="5" t="str">
        <f t="shared" si="18"/>
        <v/>
      </c>
      <c r="E531" s="5" t="str">
        <f t="shared" si="19"/>
        <v/>
      </c>
    </row>
    <row r="532" spans="4:5">
      <c r="D532" s="5" t="str">
        <f t="shared" si="18"/>
        <v/>
      </c>
      <c r="E532" s="5" t="str">
        <f t="shared" si="19"/>
        <v/>
      </c>
    </row>
    <row r="533" spans="4:5">
      <c r="D533" s="5" t="str">
        <f t="shared" si="18"/>
        <v/>
      </c>
      <c r="E533" s="5" t="str">
        <f t="shared" si="19"/>
        <v/>
      </c>
    </row>
    <row r="534" spans="4:5">
      <c r="D534" s="5" t="str">
        <f t="shared" si="18"/>
        <v/>
      </c>
      <c r="E534" s="5" t="str">
        <f t="shared" si="19"/>
        <v/>
      </c>
    </row>
    <row r="535" spans="4:5">
      <c r="D535" s="5" t="str">
        <f t="shared" si="18"/>
        <v/>
      </c>
      <c r="E535" s="5" t="str">
        <f t="shared" si="19"/>
        <v/>
      </c>
    </row>
    <row r="536" spans="4:5">
      <c r="D536" s="5" t="str">
        <f t="shared" si="18"/>
        <v/>
      </c>
      <c r="E536" s="5" t="str">
        <f t="shared" si="19"/>
        <v/>
      </c>
    </row>
    <row r="537" spans="4:5">
      <c r="D537" s="5" t="str">
        <f t="shared" si="18"/>
        <v/>
      </c>
      <c r="E537" s="5" t="str">
        <f t="shared" si="19"/>
        <v/>
      </c>
    </row>
    <row r="538" spans="4:5">
      <c r="D538" s="5" t="str">
        <f t="shared" si="18"/>
        <v/>
      </c>
      <c r="E538" s="5" t="str">
        <f t="shared" si="19"/>
        <v/>
      </c>
    </row>
    <row r="539" spans="4:5">
      <c r="D539" s="5" t="str">
        <f t="shared" si="18"/>
        <v/>
      </c>
      <c r="E539" s="5" t="str">
        <f t="shared" si="19"/>
        <v/>
      </c>
    </row>
    <row r="540" spans="4:5">
      <c r="D540" s="5" t="str">
        <f t="shared" si="18"/>
        <v/>
      </c>
      <c r="E540" s="5" t="str">
        <f t="shared" si="19"/>
        <v/>
      </c>
    </row>
    <row r="541" spans="4:5">
      <c r="D541" s="5" t="str">
        <f t="shared" si="18"/>
        <v/>
      </c>
      <c r="E541" s="5" t="str">
        <f t="shared" si="19"/>
        <v/>
      </c>
    </row>
    <row r="542" spans="4:5">
      <c r="D542" s="5" t="str">
        <f t="shared" si="18"/>
        <v/>
      </c>
      <c r="E542" s="5" t="str">
        <f t="shared" si="19"/>
        <v/>
      </c>
    </row>
    <row r="543" spans="4:5">
      <c r="D543" s="5" t="str">
        <f t="shared" si="18"/>
        <v/>
      </c>
      <c r="E543" s="5" t="str">
        <f t="shared" si="19"/>
        <v/>
      </c>
    </row>
    <row r="544" spans="4:5">
      <c r="D544" s="5" t="str">
        <f t="shared" si="18"/>
        <v/>
      </c>
      <c r="E544" s="5" t="str">
        <f t="shared" si="19"/>
        <v/>
      </c>
    </row>
    <row r="545" spans="4:5">
      <c r="D545" s="5" t="str">
        <f t="shared" si="18"/>
        <v/>
      </c>
      <c r="E545" s="5" t="str">
        <f t="shared" si="19"/>
        <v/>
      </c>
    </row>
    <row r="546" spans="4:5">
      <c r="D546" s="5" t="str">
        <f t="shared" si="18"/>
        <v/>
      </c>
      <c r="E546" s="5" t="str">
        <f t="shared" si="19"/>
        <v/>
      </c>
    </row>
    <row r="547" spans="4:5">
      <c r="D547" s="5" t="str">
        <f t="shared" si="18"/>
        <v/>
      </c>
      <c r="E547" s="5" t="str">
        <f t="shared" si="19"/>
        <v/>
      </c>
    </row>
    <row r="548" spans="4:5">
      <c r="D548" s="5" t="str">
        <f t="shared" si="18"/>
        <v/>
      </c>
      <c r="E548" s="5" t="str">
        <f t="shared" si="19"/>
        <v/>
      </c>
    </row>
    <row r="549" spans="4:5">
      <c r="D549" s="5" t="str">
        <f t="shared" si="18"/>
        <v/>
      </c>
      <c r="E549" s="5" t="str">
        <f t="shared" si="19"/>
        <v/>
      </c>
    </row>
    <row r="550" spans="4:5">
      <c r="D550" s="5" t="str">
        <f t="shared" si="18"/>
        <v/>
      </c>
      <c r="E550" s="5" t="str">
        <f t="shared" si="19"/>
        <v/>
      </c>
    </row>
    <row r="551" spans="4:5">
      <c r="D551" s="5" t="str">
        <f t="shared" si="18"/>
        <v/>
      </c>
      <c r="E551" s="5" t="str">
        <f t="shared" si="19"/>
        <v/>
      </c>
    </row>
    <row r="552" spans="4:5">
      <c r="D552" s="5" t="str">
        <f t="shared" si="18"/>
        <v/>
      </c>
      <c r="E552" s="5" t="str">
        <f t="shared" si="19"/>
        <v/>
      </c>
    </row>
    <row r="553" spans="4:5">
      <c r="D553" s="5" t="str">
        <f t="shared" si="18"/>
        <v/>
      </c>
      <c r="E553" s="5" t="str">
        <f t="shared" si="19"/>
        <v/>
      </c>
    </row>
    <row r="554" spans="4:5">
      <c r="D554" s="5" t="str">
        <f t="shared" si="18"/>
        <v/>
      </c>
      <c r="E554" s="5" t="str">
        <f t="shared" si="19"/>
        <v/>
      </c>
    </row>
    <row r="555" spans="4:5">
      <c r="D555" s="5" t="str">
        <f t="shared" si="18"/>
        <v/>
      </c>
      <c r="E555" s="5" t="str">
        <f t="shared" si="19"/>
        <v/>
      </c>
    </row>
    <row r="556" spans="4:5">
      <c r="D556" s="5" t="str">
        <f t="shared" si="18"/>
        <v/>
      </c>
      <c r="E556" s="5" t="str">
        <f t="shared" si="19"/>
        <v/>
      </c>
    </row>
    <row r="557" spans="4:5">
      <c r="D557" s="5" t="str">
        <f t="shared" si="18"/>
        <v/>
      </c>
      <c r="E557" s="5" t="str">
        <f t="shared" si="19"/>
        <v/>
      </c>
    </row>
    <row r="558" spans="4:5">
      <c r="D558" s="5" t="str">
        <f t="shared" si="18"/>
        <v/>
      </c>
      <c r="E558" s="5" t="str">
        <f t="shared" si="19"/>
        <v/>
      </c>
    </row>
    <row r="559" spans="4:5">
      <c r="D559" s="5" t="str">
        <f t="shared" si="18"/>
        <v/>
      </c>
      <c r="E559" s="5" t="str">
        <f t="shared" si="19"/>
        <v/>
      </c>
    </row>
    <row r="560" spans="4:5">
      <c r="D560" s="5" t="str">
        <f t="shared" si="18"/>
        <v/>
      </c>
      <c r="E560" s="5" t="str">
        <f t="shared" si="19"/>
        <v/>
      </c>
    </row>
    <row r="561" spans="4:5">
      <c r="D561" s="5" t="str">
        <f t="shared" si="18"/>
        <v/>
      </c>
      <c r="E561" s="5" t="str">
        <f t="shared" si="19"/>
        <v/>
      </c>
    </row>
    <row r="562" spans="4:5">
      <c r="D562" s="5" t="str">
        <f t="shared" si="18"/>
        <v/>
      </c>
      <c r="E562" s="5" t="str">
        <f t="shared" si="19"/>
        <v/>
      </c>
    </row>
    <row r="563" spans="4:5">
      <c r="D563" s="5" t="str">
        <f t="shared" ref="D563:D626" si="20">IFERROR(VLOOKUP($C563,competitors,7,FALSE),"")</f>
        <v/>
      </c>
      <c r="E563" s="5" t="str">
        <f t="shared" ref="E563:E626" si="21">IFERROR(VLOOKUP($C563,competitors,8,FALSE),"")</f>
        <v/>
      </c>
    </row>
    <row r="564" spans="4:5">
      <c r="D564" s="5" t="str">
        <f t="shared" si="20"/>
        <v/>
      </c>
      <c r="E564" s="5" t="str">
        <f t="shared" si="21"/>
        <v/>
      </c>
    </row>
    <row r="565" spans="4:5">
      <c r="D565" s="5" t="str">
        <f t="shared" si="20"/>
        <v/>
      </c>
      <c r="E565" s="5" t="str">
        <f t="shared" si="21"/>
        <v/>
      </c>
    </row>
    <row r="566" spans="4:5">
      <c r="D566" s="5" t="str">
        <f t="shared" si="20"/>
        <v/>
      </c>
      <c r="E566" s="5" t="str">
        <f t="shared" si="21"/>
        <v/>
      </c>
    </row>
    <row r="567" spans="4:5">
      <c r="D567" s="5" t="str">
        <f t="shared" si="20"/>
        <v/>
      </c>
      <c r="E567" s="5" t="str">
        <f t="shared" si="21"/>
        <v/>
      </c>
    </row>
    <row r="568" spans="4:5">
      <c r="D568" s="5" t="str">
        <f t="shared" si="20"/>
        <v/>
      </c>
      <c r="E568" s="5" t="str">
        <f t="shared" si="21"/>
        <v/>
      </c>
    </row>
    <row r="569" spans="4:5">
      <c r="D569" s="5" t="str">
        <f t="shared" si="20"/>
        <v/>
      </c>
      <c r="E569" s="5" t="str">
        <f t="shared" si="21"/>
        <v/>
      </c>
    </row>
    <row r="570" spans="4:5">
      <c r="D570" s="5" t="str">
        <f t="shared" si="20"/>
        <v/>
      </c>
      <c r="E570" s="5" t="str">
        <f t="shared" si="21"/>
        <v/>
      </c>
    </row>
    <row r="571" spans="4:5">
      <c r="D571" s="5" t="str">
        <f t="shared" si="20"/>
        <v/>
      </c>
      <c r="E571" s="5" t="str">
        <f t="shared" si="21"/>
        <v/>
      </c>
    </row>
    <row r="572" spans="4:5">
      <c r="D572" s="5" t="str">
        <f t="shared" si="20"/>
        <v/>
      </c>
      <c r="E572" s="5" t="str">
        <f t="shared" si="21"/>
        <v/>
      </c>
    </row>
    <row r="573" spans="4:5">
      <c r="D573" s="5" t="str">
        <f t="shared" si="20"/>
        <v/>
      </c>
      <c r="E573" s="5" t="str">
        <f t="shared" si="21"/>
        <v/>
      </c>
    </row>
    <row r="574" spans="4:5">
      <c r="D574" s="5" t="str">
        <f t="shared" si="20"/>
        <v/>
      </c>
      <c r="E574" s="5" t="str">
        <f t="shared" si="21"/>
        <v/>
      </c>
    </row>
    <row r="575" spans="4:5">
      <c r="D575" s="5" t="str">
        <f t="shared" si="20"/>
        <v/>
      </c>
      <c r="E575" s="5" t="str">
        <f t="shared" si="21"/>
        <v/>
      </c>
    </row>
    <row r="576" spans="4:5">
      <c r="D576" s="5" t="str">
        <f t="shared" si="20"/>
        <v/>
      </c>
      <c r="E576" s="5" t="str">
        <f t="shared" si="21"/>
        <v/>
      </c>
    </row>
    <row r="577" spans="4:5">
      <c r="D577" s="5" t="str">
        <f t="shared" si="20"/>
        <v/>
      </c>
      <c r="E577" s="5" t="str">
        <f t="shared" si="21"/>
        <v/>
      </c>
    </row>
    <row r="578" spans="4:5">
      <c r="D578" s="5" t="str">
        <f t="shared" si="20"/>
        <v/>
      </c>
      <c r="E578" s="5" t="str">
        <f t="shared" si="21"/>
        <v/>
      </c>
    </row>
    <row r="579" spans="4:5">
      <c r="D579" s="5" t="str">
        <f t="shared" si="20"/>
        <v/>
      </c>
      <c r="E579" s="5" t="str">
        <f t="shared" si="21"/>
        <v/>
      </c>
    </row>
    <row r="580" spans="4:5">
      <c r="D580" s="5" t="str">
        <f t="shared" si="20"/>
        <v/>
      </c>
      <c r="E580" s="5" t="str">
        <f t="shared" si="21"/>
        <v/>
      </c>
    </row>
    <row r="581" spans="4:5">
      <c r="D581" s="5" t="str">
        <f t="shared" si="20"/>
        <v/>
      </c>
      <c r="E581" s="5" t="str">
        <f t="shared" si="21"/>
        <v/>
      </c>
    </row>
    <row r="582" spans="4:5">
      <c r="D582" s="5" t="str">
        <f t="shared" si="20"/>
        <v/>
      </c>
      <c r="E582" s="5" t="str">
        <f t="shared" si="21"/>
        <v/>
      </c>
    </row>
    <row r="583" spans="4:5">
      <c r="D583" s="5" t="str">
        <f t="shared" si="20"/>
        <v/>
      </c>
      <c r="E583" s="5" t="str">
        <f t="shared" si="21"/>
        <v/>
      </c>
    </row>
    <row r="584" spans="4:5">
      <c r="D584" s="5" t="str">
        <f t="shared" si="20"/>
        <v/>
      </c>
      <c r="E584" s="5" t="str">
        <f t="shared" si="21"/>
        <v/>
      </c>
    </row>
    <row r="585" spans="4:5">
      <c r="D585" s="5" t="str">
        <f t="shared" si="20"/>
        <v/>
      </c>
      <c r="E585" s="5" t="str">
        <f t="shared" si="21"/>
        <v/>
      </c>
    </row>
    <row r="586" spans="4:5">
      <c r="D586" s="5" t="str">
        <f t="shared" si="20"/>
        <v/>
      </c>
      <c r="E586" s="5" t="str">
        <f t="shared" si="21"/>
        <v/>
      </c>
    </row>
    <row r="587" spans="4:5">
      <c r="D587" s="5" t="str">
        <f t="shared" si="20"/>
        <v/>
      </c>
      <c r="E587" s="5" t="str">
        <f t="shared" si="21"/>
        <v/>
      </c>
    </row>
    <row r="588" spans="4:5">
      <c r="D588" s="5" t="str">
        <f t="shared" si="20"/>
        <v/>
      </c>
      <c r="E588" s="5" t="str">
        <f t="shared" si="21"/>
        <v/>
      </c>
    </row>
    <row r="589" spans="4:5">
      <c r="D589" s="5" t="str">
        <f t="shared" si="20"/>
        <v/>
      </c>
      <c r="E589" s="5" t="str">
        <f t="shared" si="21"/>
        <v/>
      </c>
    </row>
    <row r="590" spans="4:5">
      <c r="D590" s="5" t="str">
        <f t="shared" si="20"/>
        <v/>
      </c>
      <c r="E590" s="5" t="str">
        <f t="shared" si="21"/>
        <v/>
      </c>
    </row>
    <row r="591" spans="4:5">
      <c r="D591" s="5" t="str">
        <f t="shared" si="20"/>
        <v/>
      </c>
      <c r="E591" s="5" t="str">
        <f t="shared" si="21"/>
        <v/>
      </c>
    </row>
    <row r="592" spans="4:5">
      <c r="D592" s="5" t="str">
        <f t="shared" si="20"/>
        <v/>
      </c>
      <c r="E592" s="5" t="str">
        <f t="shared" si="21"/>
        <v/>
      </c>
    </row>
    <row r="593" spans="4:5">
      <c r="D593" s="5" t="str">
        <f t="shared" si="20"/>
        <v/>
      </c>
      <c r="E593" s="5" t="str">
        <f t="shared" si="21"/>
        <v/>
      </c>
    </row>
    <row r="594" spans="4:5">
      <c r="D594" s="5" t="str">
        <f t="shared" si="20"/>
        <v/>
      </c>
      <c r="E594" s="5" t="str">
        <f t="shared" si="21"/>
        <v/>
      </c>
    </row>
    <row r="595" spans="4:5">
      <c r="D595" s="5" t="str">
        <f t="shared" si="20"/>
        <v/>
      </c>
      <c r="E595" s="5" t="str">
        <f t="shared" si="21"/>
        <v/>
      </c>
    </row>
    <row r="596" spans="4:5">
      <c r="D596" s="5" t="str">
        <f t="shared" si="20"/>
        <v/>
      </c>
      <c r="E596" s="5" t="str">
        <f t="shared" si="21"/>
        <v/>
      </c>
    </row>
    <row r="597" spans="4:5">
      <c r="D597" s="5" t="str">
        <f t="shared" si="20"/>
        <v/>
      </c>
      <c r="E597" s="5" t="str">
        <f t="shared" si="21"/>
        <v/>
      </c>
    </row>
    <row r="598" spans="4:5">
      <c r="D598" s="5" t="str">
        <f t="shared" si="20"/>
        <v/>
      </c>
      <c r="E598" s="5" t="str">
        <f t="shared" si="21"/>
        <v/>
      </c>
    </row>
    <row r="599" spans="4:5">
      <c r="D599" s="5" t="str">
        <f t="shared" si="20"/>
        <v/>
      </c>
      <c r="E599" s="5" t="str">
        <f t="shared" si="21"/>
        <v/>
      </c>
    </row>
    <row r="600" spans="4:5">
      <c r="D600" s="5" t="str">
        <f t="shared" si="20"/>
        <v/>
      </c>
      <c r="E600" s="5" t="str">
        <f t="shared" si="21"/>
        <v/>
      </c>
    </row>
    <row r="601" spans="4:5">
      <c r="D601" s="5" t="str">
        <f t="shared" si="20"/>
        <v/>
      </c>
      <c r="E601" s="5" t="str">
        <f t="shared" si="21"/>
        <v/>
      </c>
    </row>
    <row r="602" spans="4:5">
      <c r="D602" s="5" t="str">
        <f t="shared" si="20"/>
        <v/>
      </c>
      <c r="E602" s="5" t="str">
        <f t="shared" si="21"/>
        <v/>
      </c>
    </row>
    <row r="603" spans="4:5">
      <c r="D603" s="5" t="str">
        <f t="shared" si="20"/>
        <v/>
      </c>
      <c r="E603" s="5" t="str">
        <f t="shared" si="21"/>
        <v/>
      </c>
    </row>
    <row r="604" spans="4:5">
      <c r="D604" s="5" t="str">
        <f t="shared" si="20"/>
        <v/>
      </c>
      <c r="E604" s="5" t="str">
        <f t="shared" si="21"/>
        <v/>
      </c>
    </row>
    <row r="605" spans="4:5">
      <c r="D605" s="5" t="str">
        <f t="shared" si="20"/>
        <v/>
      </c>
      <c r="E605" s="5" t="str">
        <f t="shared" si="21"/>
        <v/>
      </c>
    </row>
    <row r="606" spans="4:5">
      <c r="D606" s="5" t="str">
        <f t="shared" si="20"/>
        <v/>
      </c>
      <c r="E606" s="5" t="str">
        <f t="shared" si="21"/>
        <v/>
      </c>
    </row>
    <row r="607" spans="4:5">
      <c r="D607" s="5" t="str">
        <f t="shared" si="20"/>
        <v/>
      </c>
      <c r="E607" s="5" t="str">
        <f t="shared" si="21"/>
        <v/>
      </c>
    </row>
    <row r="608" spans="4:5">
      <c r="D608" s="5" t="str">
        <f t="shared" si="20"/>
        <v/>
      </c>
      <c r="E608" s="5" t="str">
        <f t="shared" si="21"/>
        <v/>
      </c>
    </row>
    <row r="609" spans="4:5">
      <c r="D609" s="5" t="str">
        <f t="shared" si="20"/>
        <v/>
      </c>
      <c r="E609" s="5" t="str">
        <f t="shared" si="21"/>
        <v/>
      </c>
    </row>
    <row r="610" spans="4:5">
      <c r="D610" s="5" t="str">
        <f t="shared" si="20"/>
        <v/>
      </c>
      <c r="E610" s="5" t="str">
        <f t="shared" si="21"/>
        <v/>
      </c>
    </row>
    <row r="611" spans="4:5">
      <c r="D611" s="5" t="str">
        <f t="shared" si="20"/>
        <v/>
      </c>
      <c r="E611" s="5" t="str">
        <f t="shared" si="21"/>
        <v/>
      </c>
    </row>
    <row r="612" spans="4:5">
      <c r="D612" s="5" t="str">
        <f t="shared" si="20"/>
        <v/>
      </c>
      <c r="E612" s="5" t="str">
        <f t="shared" si="21"/>
        <v/>
      </c>
    </row>
    <row r="613" spans="4:5">
      <c r="D613" s="5" t="str">
        <f t="shared" si="20"/>
        <v/>
      </c>
      <c r="E613" s="5" t="str">
        <f t="shared" si="21"/>
        <v/>
      </c>
    </row>
    <row r="614" spans="4:5">
      <c r="D614" s="5" t="str">
        <f t="shared" si="20"/>
        <v/>
      </c>
      <c r="E614" s="5" t="str">
        <f t="shared" si="21"/>
        <v/>
      </c>
    </row>
    <row r="615" spans="4:5">
      <c r="D615" s="5" t="str">
        <f t="shared" si="20"/>
        <v/>
      </c>
      <c r="E615" s="5" t="str">
        <f t="shared" si="21"/>
        <v/>
      </c>
    </row>
    <row r="616" spans="4:5">
      <c r="D616" s="5" t="str">
        <f t="shared" si="20"/>
        <v/>
      </c>
      <c r="E616" s="5" t="str">
        <f t="shared" si="21"/>
        <v/>
      </c>
    </row>
    <row r="617" spans="4:5">
      <c r="D617" s="5" t="str">
        <f t="shared" si="20"/>
        <v/>
      </c>
      <c r="E617" s="5" t="str">
        <f t="shared" si="21"/>
        <v/>
      </c>
    </row>
    <row r="618" spans="4:5">
      <c r="D618" s="5" t="str">
        <f t="shared" si="20"/>
        <v/>
      </c>
      <c r="E618" s="5" t="str">
        <f t="shared" si="21"/>
        <v/>
      </c>
    </row>
    <row r="619" spans="4:5">
      <c r="D619" s="5" t="str">
        <f t="shared" si="20"/>
        <v/>
      </c>
      <c r="E619" s="5" t="str">
        <f t="shared" si="21"/>
        <v/>
      </c>
    </row>
    <row r="620" spans="4:5">
      <c r="D620" s="5" t="str">
        <f t="shared" si="20"/>
        <v/>
      </c>
      <c r="E620" s="5" t="str">
        <f t="shared" si="21"/>
        <v/>
      </c>
    </row>
    <row r="621" spans="4:5">
      <c r="D621" s="5" t="str">
        <f t="shared" si="20"/>
        <v/>
      </c>
      <c r="E621" s="5" t="str">
        <f t="shared" si="21"/>
        <v/>
      </c>
    </row>
    <row r="622" spans="4:5">
      <c r="D622" s="5" t="str">
        <f t="shared" si="20"/>
        <v/>
      </c>
      <c r="E622" s="5" t="str">
        <f t="shared" si="21"/>
        <v/>
      </c>
    </row>
    <row r="623" spans="4:5">
      <c r="D623" s="5" t="str">
        <f t="shared" si="20"/>
        <v/>
      </c>
      <c r="E623" s="5" t="str">
        <f t="shared" si="21"/>
        <v/>
      </c>
    </row>
    <row r="624" spans="4:5">
      <c r="D624" s="5" t="str">
        <f t="shared" si="20"/>
        <v/>
      </c>
      <c r="E624" s="5" t="str">
        <f t="shared" si="21"/>
        <v/>
      </c>
    </row>
    <row r="625" spans="4:5">
      <c r="D625" s="5" t="str">
        <f t="shared" si="20"/>
        <v/>
      </c>
      <c r="E625" s="5" t="str">
        <f t="shared" si="21"/>
        <v/>
      </c>
    </row>
    <row r="626" spans="4:5">
      <c r="D626" s="5" t="str">
        <f t="shared" si="20"/>
        <v/>
      </c>
      <c r="E626" s="5" t="str">
        <f t="shared" si="21"/>
        <v/>
      </c>
    </row>
    <row r="627" spans="4:5">
      <c r="D627" s="5" t="str">
        <f t="shared" ref="D627:D690" si="22">IFERROR(VLOOKUP($C627,competitors,7,FALSE),"")</f>
        <v/>
      </c>
      <c r="E627" s="5" t="str">
        <f t="shared" ref="E627:E690" si="23">IFERROR(VLOOKUP($C627,competitors,8,FALSE),"")</f>
        <v/>
      </c>
    </row>
    <row r="628" spans="4:5">
      <c r="D628" s="5" t="str">
        <f t="shared" si="22"/>
        <v/>
      </c>
      <c r="E628" s="5" t="str">
        <f t="shared" si="23"/>
        <v/>
      </c>
    </row>
    <row r="629" spans="4:5">
      <c r="D629" s="5" t="str">
        <f t="shared" si="22"/>
        <v/>
      </c>
      <c r="E629" s="5" t="str">
        <f t="shared" si="23"/>
        <v/>
      </c>
    </row>
    <row r="630" spans="4:5">
      <c r="D630" s="5" t="str">
        <f t="shared" si="22"/>
        <v/>
      </c>
      <c r="E630" s="5" t="str">
        <f t="shared" si="23"/>
        <v/>
      </c>
    </row>
    <row r="631" spans="4:5">
      <c r="D631" s="5" t="str">
        <f t="shared" si="22"/>
        <v/>
      </c>
      <c r="E631" s="5" t="str">
        <f t="shared" si="23"/>
        <v/>
      </c>
    </row>
    <row r="632" spans="4:5">
      <c r="D632" s="5" t="str">
        <f t="shared" si="22"/>
        <v/>
      </c>
      <c r="E632" s="5" t="str">
        <f t="shared" si="23"/>
        <v/>
      </c>
    </row>
    <row r="633" spans="4:5">
      <c r="D633" s="5" t="str">
        <f t="shared" si="22"/>
        <v/>
      </c>
      <c r="E633" s="5" t="str">
        <f t="shared" si="23"/>
        <v/>
      </c>
    </row>
    <row r="634" spans="4:5">
      <c r="D634" s="5" t="str">
        <f t="shared" si="22"/>
        <v/>
      </c>
      <c r="E634" s="5" t="str">
        <f t="shared" si="23"/>
        <v/>
      </c>
    </row>
    <row r="635" spans="4:5">
      <c r="D635" s="5" t="str">
        <f t="shared" si="22"/>
        <v/>
      </c>
      <c r="E635" s="5" t="str">
        <f t="shared" si="23"/>
        <v/>
      </c>
    </row>
    <row r="636" spans="4:5">
      <c r="D636" s="5" t="str">
        <f t="shared" si="22"/>
        <v/>
      </c>
      <c r="E636" s="5" t="str">
        <f t="shared" si="23"/>
        <v/>
      </c>
    </row>
    <row r="637" spans="4:5">
      <c r="D637" s="5" t="str">
        <f t="shared" si="22"/>
        <v/>
      </c>
      <c r="E637" s="5" t="str">
        <f t="shared" si="23"/>
        <v/>
      </c>
    </row>
    <row r="638" spans="4:5">
      <c r="D638" s="5" t="str">
        <f t="shared" si="22"/>
        <v/>
      </c>
      <c r="E638" s="5" t="str">
        <f t="shared" si="23"/>
        <v/>
      </c>
    </row>
    <row r="639" spans="4:5">
      <c r="D639" s="5" t="str">
        <f t="shared" si="22"/>
        <v/>
      </c>
      <c r="E639" s="5" t="str">
        <f t="shared" si="23"/>
        <v/>
      </c>
    </row>
    <row r="640" spans="4:5">
      <c r="D640" s="5" t="str">
        <f t="shared" si="22"/>
        <v/>
      </c>
      <c r="E640" s="5" t="str">
        <f t="shared" si="23"/>
        <v/>
      </c>
    </row>
    <row r="641" spans="4:5">
      <c r="D641" s="5" t="str">
        <f t="shared" si="22"/>
        <v/>
      </c>
      <c r="E641" s="5" t="str">
        <f t="shared" si="23"/>
        <v/>
      </c>
    </row>
    <row r="642" spans="4:5">
      <c r="D642" s="5" t="str">
        <f t="shared" si="22"/>
        <v/>
      </c>
      <c r="E642" s="5" t="str">
        <f t="shared" si="23"/>
        <v/>
      </c>
    </row>
    <row r="643" spans="4:5">
      <c r="D643" s="5" t="str">
        <f t="shared" si="22"/>
        <v/>
      </c>
      <c r="E643" s="5" t="str">
        <f t="shared" si="23"/>
        <v/>
      </c>
    </row>
    <row r="644" spans="4:5">
      <c r="D644" s="5" t="str">
        <f t="shared" si="22"/>
        <v/>
      </c>
      <c r="E644" s="5" t="str">
        <f t="shared" si="23"/>
        <v/>
      </c>
    </row>
    <row r="645" spans="4:5">
      <c r="D645" s="5" t="str">
        <f t="shared" si="22"/>
        <v/>
      </c>
      <c r="E645" s="5" t="str">
        <f t="shared" si="23"/>
        <v/>
      </c>
    </row>
    <row r="646" spans="4:5">
      <c r="D646" s="5" t="str">
        <f t="shared" si="22"/>
        <v/>
      </c>
      <c r="E646" s="5" t="str">
        <f t="shared" si="23"/>
        <v/>
      </c>
    </row>
    <row r="647" spans="4:5">
      <c r="D647" s="5" t="str">
        <f t="shared" si="22"/>
        <v/>
      </c>
      <c r="E647" s="5" t="str">
        <f t="shared" si="23"/>
        <v/>
      </c>
    </row>
    <row r="648" spans="4:5">
      <c r="D648" s="5" t="str">
        <f t="shared" si="22"/>
        <v/>
      </c>
      <c r="E648" s="5" t="str">
        <f t="shared" si="23"/>
        <v/>
      </c>
    </row>
    <row r="649" spans="4:5">
      <c r="D649" s="5" t="str">
        <f t="shared" si="22"/>
        <v/>
      </c>
      <c r="E649" s="5" t="str">
        <f t="shared" si="23"/>
        <v/>
      </c>
    </row>
    <row r="650" spans="4:5">
      <c r="D650" s="5" t="str">
        <f t="shared" si="22"/>
        <v/>
      </c>
      <c r="E650" s="5" t="str">
        <f t="shared" si="23"/>
        <v/>
      </c>
    </row>
    <row r="651" spans="4:5">
      <c r="D651" s="5" t="str">
        <f t="shared" si="22"/>
        <v/>
      </c>
      <c r="E651" s="5" t="str">
        <f t="shared" si="23"/>
        <v/>
      </c>
    </row>
    <row r="652" spans="4:5">
      <c r="D652" s="5" t="str">
        <f t="shared" si="22"/>
        <v/>
      </c>
      <c r="E652" s="5" t="str">
        <f t="shared" si="23"/>
        <v/>
      </c>
    </row>
    <row r="653" spans="4:5">
      <c r="D653" s="5" t="str">
        <f t="shared" si="22"/>
        <v/>
      </c>
      <c r="E653" s="5" t="str">
        <f t="shared" si="23"/>
        <v/>
      </c>
    </row>
    <row r="654" spans="4:5">
      <c r="D654" s="5" t="str">
        <f t="shared" si="22"/>
        <v/>
      </c>
      <c r="E654" s="5" t="str">
        <f t="shared" si="23"/>
        <v/>
      </c>
    </row>
    <row r="655" spans="4:5">
      <c r="D655" s="5" t="str">
        <f t="shared" si="22"/>
        <v/>
      </c>
      <c r="E655" s="5" t="str">
        <f t="shared" si="23"/>
        <v/>
      </c>
    </row>
    <row r="656" spans="4:5">
      <c r="D656" s="5" t="str">
        <f t="shared" si="22"/>
        <v/>
      </c>
      <c r="E656" s="5" t="str">
        <f t="shared" si="23"/>
        <v/>
      </c>
    </row>
    <row r="657" spans="4:5">
      <c r="D657" s="5" t="str">
        <f t="shared" si="22"/>
        <v/>
      </c>
      <c r="E657" s="5" t="str">
        <f t="shared" si="23"/>
        <v/>
      </c>
    </row>
    <row r="658" spans="4:5">
      <c r="D658" s="5" t="str">
        <f t="shared" si="22"/>
        <v/>
      </c>
      <c r="E658" s="5" t="str">
        <f t="shared" si="23"/>
        <v/>
      </c>
    </row>
    <row r="659" spans="4:5">
      <c r="D659" s="5" t="str">
        <f t="shared" si="22"/>
        <v/>
      </c>
      <c r="E659" s="5" t="str">
        <f t="shared" si="23"/>
        <v/>
      </c>
    </row>
    <row r="660" spans="4:5">
      <c r="D660" s="5" t="str">
        <f t="shared" si="22"/>
        <v/>
      </c>
      <c r="E660" s="5" t="str">
        <f t="shared" si="23"/>
        <v/>
      </c>
    </row>
    <row r="661" spans="4:5">
      <c r="D661" s="5" t="str">
        <f t="shared" si="22"/>
        <v/>
      </c>
      <c r="E661" s="5" t="str">
        <f t="shared" si="23"/>
        <v/>
      </c>
    </row>
    <row r="662" spans="4:5">
      <c r="D662" s="5" t="str">
        <f t="shared" si="22"/>
        <v/>
      </c>
      <c r="E662" s="5" t="str">
        <f t="shared" si="23"/>
        <v/>
      </c>
    </row>
    <row r="663" spans="4:5">
      <c r="D663" s="5" t="str">
        <f t="shared" si="22"/>
        <v/>
      </c>
      <c r="E663" s="5" t="str">
        <f t="shared" si="23"/>
        <v/>
      </c>
    </row>
    <row r="664" spans="4:5">
      <c r="D664" s="5" t="str">
        <f t="shared" si="22"/>
        <v/>
      </c>
      <c r="E664" s="5" t="str">
        <f t="shared" si="23"/>
        <v/>
      </c>
    </row>
    <row r="665" spans="4:5">
      <c r="D665" s="5" t="str">
        <f t="shared" si="22"/>
        <v/>
      </c>
      <c r="E665" s="5" t="str">
        <f t="shared" si="23"/>
        <v/>
      </c>
    </row>
    <row r="666" spans="4:5">
      <c r="D666" s="5" t="str">
        <f t="shared" si="22"/>
        <v/>
      </c>
      <c r="E666" s="5" t="str">
        <f t="shared" si="23"/>
        <v/>
      </c>
    </row>
    <row r="667" spans="4:5">
      <c r="D667" s="5" t="str">
        <f t="shared" si="22"/>
        <v/>
      </c>
      <c r="E667" s="5" t="str">
        <f t="shared" si="23"/>
        <v/>
      </c>
    </row>
    <row r="668" spans="4:5">
      <c r="D668" s="5" t="str">
        <f t="shared" si="22"/>
        <v/>
      </c>
      <c r="E668" s="5" t="str">
        <f t="shared" si="23"/>
        <v/>
      </c>
    </row>
    <row r="669" spans="4:5">
      <c r="D669" s="5" t="str">
        <f t="shared" si="22"/>
        <v/>
      </c>
      <c r="E669" s="5" t="str">
        <f t="shared" si="23"/>
        <v/>
      </c>
    </row>
    <row r="670" spans="4:5">
      <c r="D670" s="5" t="str">
        <f t="shared" si="22"/>
        <v/>
      </c>
      <c r="E670" s="5" t="str">
        <f t="shared" si="23"/>
        <v/>
      </c>
    </row>
    <row r="671" spans="4:5">
      <c r="D671" s="5" t="str">
        <f t="shared" si="22"/>
        <v/>
      </c>
      <c r="E671" s="5" t="str">
        <f t="shared" si="23"/>
        <v/>
      </c>
    </row>
    <row r="672" spans="4:5">
      <c r="D672" s="5" t="str">
        <f t="shared" si="22"/>
        <v/>
      </c>
      <c r="E672" s="5" t="str">
        <f t="shared" si="23"/>
        <v/>
      </c>
    </row>
    <row r="673" spans="4:5">
      <c r="D673" s="5" t="str">
        <f t="shared" si="22"/>
        <v/>
      </c>
      <c r="E673" s="5" t="str">
        <f t="shared" si="23"/>
        <v/>
      </c>
    </row>
    <row r="674" spans="4:5">
      <c r="D674" s="5" t="str">
        <f t="shared" si="22"/>
        <v/>
      </c>
      <c r="E674" s="5" t="str">
        <f t="shared" si="23"/>
        <v/>
      </c>
    </row>
    <row r="675" spans="4:5">
      <c r="D675" s="5" t="str">
        <f t="shared" si="22"/>
        <v/>
      </c>
      <c r="E675" s="5" t="str">
        <f t="shared" si="23"/>
        <v/>
      </c>
    </row>
    <row r="676" spans="4:5">
      <c r="D676" s="5" t="str">
        <f t="shared" si="22"/>
        <v/>
      </c>
      <c r="E676" s="5" t="str">
        <f t="shared" si="23"/>
        <v/>
      </c>
    </row>
    <row r="677" spans="4:5">
      <c r="D677" s="5" t="str">
        <f t="shared" si="22"/>
        <v/>
      </c>
      <c r="E677" s="5" t="str">
        <f t="shared" si="23"/>
        <v/>
      </c>
    </row>
    <row r="678" spans="4:5">
      <c r="D678" s="5" t="str">
        <f t="shared" si="22"/>
        <v/>
      </c>
      <c r="E678" s="5" t="str">
        <f t="shared" si="23"/>
        <v/>
      </c>
    </row>
    <row r="679" spans="4:5">
      <c r="D679" s="5" t="str">
        <f t="shared" si="22"/>
        <v/>
      </c>
      <c r="E679" s="5" t="str">
        <f t="shared" si="23"/>
        <v/>
      </c>
    </row>
    <row r="680" spans="4:5">
      <c r="D680" s="5" t="str">
        <f t="shared" si="22"/>
        <v/>
      </c>
      <c r="E680" s="5" t="str">
        <f t="shared" si="23"/>
        <v/>
      </c>
    </row>
    <row r="681" spans="4:5">
      <c r="D681" s="5" t="str">
        <f t="shared" si="22"/>
        <v/>
      </c>
      <c r="E681" s="5" t="str">
        <f t="shared" si="23"/>
        <v/>
      </c>
    </row>
    <row r="682" spans="4:5">
      <c r="D682" s="5" t="str">
        <f t="shared" si="22"/>
        <v/>
      </c>
      <c r="E682" s="5" t="str">
        <f t="shared" si="23"/>
        <v/>
      </c>
    </row>
    <row r="683" spans="4:5">
      <c r="D683" s="5" t="str">
        <f t="shared" si="22"/>
        <v/>
      </c>
      <c r="E683" s="5" t="str">
        <f t="shared" si="23"/>
        <v/>
      </c>
    </row>
    <row r="684" spans="4:5">
      <c r="D684" s="5" t="str">
        <f t="shared" si="22"/>
        <v/>
      </c>
      <c r="E684" s="5" t="str">
        <f t="shared" si="23"/>
        <v/>
      </c>
    </row>
    <row r="685" spans="4:5">
      <c r="D685" s="5" t="str">
        <f t="shared" si="22"/>
        <v/>
      </c>
      <c r="E685" s="5" t="str">
        <f t="shared" si="23"/>
        <v/>
      </c>
    </row>
    <row r="686" spans="4:5">
      <c r="D686" s="5" t="str">
        <f t="shared" si="22"/>
        <v/>
      </c>
      <c r="E686" s="5" t="str">
        <f t="shared" si="23"/>
        <v/>
      </c>
    </row>
    <row r="687" spans="4:5">
      <c r="D687" s="5" t="str">
        <f t="shared" si="22"/>
        <v/>
      </c>
      <c r="E687" s="5" t="str">
        <f t="shared" si="23"/>
        <v/>
      </c>
    </row>
    <row r="688" spans="4:5">
      <c r="D688" s="5" t="str">
        <f t="shared" si="22"/>
        <v/>
      </c>
      <c r="E688" s="5" t="str">
        <f t="shared" si="23"/>
        <v/>
      </c>
    </row>
    <row r="689" spans="4:5">
      <c r="D689" s="5" t="str">
        <f t="shared" si="22"/>
        <v/>
      </c>
      <c r="E689" s="5" t="str">
        <f t="shared" si="23"/>
        <v/>
      </c>
    </row>
    <row r="690" spans="4:5">
      <c r="D690" s="5" t="str">
        <f t="shared" si="22"/>
        <v/>
      </c>
      <c r="E690" s="5" t="str">
        <f t="shared" si="23"/>
        <v/>
      </c>
    </row>
    <row r="691" spans="4:5">
      <c r="D691" s="5" t="str">
        <f t="shared" ref="D691:D754" si="24">IFERROR(VLOOKUP($C691,competitors,7,FALSE),"")</f>
        <v/>
      </c>
      <c r="E691" s="5" t="str">
        <f t="shared" ref="E691:E754" si="25">IFERROR(VLOOKUP($C691,competitors,8,FALSE),"")</f>
        <v/>
      </c>
    </row>
    <row r="692" spans="4:5">
      <c r="D692" s="5" t="str">
        <f t="shared" si="24"/>
        <v/>
      </c>
      <c r="E692" s="5" t="str">
        <f t="shared" si="25"/>
        <v/>
      </c>
    </row>
    <row r="693" spans="4:5">
      <c r="D693" s="5" t="str">
        <f t="shared" si="24"/>
        <v/>
      </c>
      <c r="E693" s="5" t="str">
        <f t="shared" si="25"/>
        <v/>
      </c>
    </row>
    <row r="694" spans="4:5">
      <c r="D694" s="5" t="str">
        <f t="shared" si="24"/>
        <v/>
      </c>
      <c r="E694" s="5" t="str">
        <f t="shared" si="25"/>
        <v/>
      </c>
    </row>
    <row r="695" spans="4:5">
      <c r="D695" s="5" t="str">
        <f t="shared" si="24"/>
        <v/>
      </c>
      <c r="E695" s="5" t="str">
        <f t="shared" si="25"/>
        <v/>
      </c>
    </row>
    <row r="696" spans="4:5">
      <c r="D696" s="5" t="str">
        <f t="shared" si="24"/>
        <v/>
      </c>
      <c r="E696" s="5" t="str">
        <f t="shared" si="25"/>
        <v/>
      </c>
    </row>
    <row r="697" spans="4:5">
      <c r="D697" s="5" t="str">
        <f t="shared" si="24"/>
        <v/>
      </c>
      <c r="E697" s="5" t="str">
        <f t="shared" si="25"/>
        <v/>
      </c>
    </row>
    <row r="698" spans="4:5">
      <c r="D698" s="5" t="str">
        <f t="shared" si="24"/>
        <v/>
      </c>
      <c r="E698" s="5" t="str">
        <f t="shared" si="25"/>
        <v/>
      </c>
    </row>
    <row r="699" spans="4:5">
      <c r="D699" s="5" t="str">
        <f t="shared" si="24"/>
        <v/>
      </c>
      <c r="E699" s="5" t="str">
        <f t="shared" si="25"/>
        <v/>
      </c>
    </row>
    <row r="700" spans="4:5">
      <c r="D700" s="5" t="str">
        <f t="shared" si="24"/>
        <v/>
      </c>
      <c r="E700" s="5" t="str">
        <f t="shared" si="25"/>
        <v/>
      </c>
    </row>
    <row r="701" spans="4:5">
      <c r="D701" s="5" t="str">
        <f t="shared" si="24"/>
        <v/>
      </c>
      <c r="E701" s="5" t="str">
        <f t="shared" si="25"/>
        <v/>
      </c>
    </row>
    <row r="702" spans="4:5">
      <c r="D702" s="5" t="str">
        <f t="shared" si="24"/>
        <v/>
      </c>
      <c r="E702" s="5" t="str">
        <f t="shared" si="25"/>
        <v/>
      </c>
    </row>
    <row r="703" spans="4:5">
      <c r="D703" s="5" t="str">
        <f t="shared" si="24"/>
        <v/>
      </c>
      <c r="E703" s="5" t="str">
        <f t="shared" si="25"/>
        <v/>
      </c>
    </row>
    <row r="704" spans="4:5">
      <c r="D704" s="5" t="str">
        <f t="shared" si="24"/>
        <v/>
      </c>
      <c r="E704" s="5" t="str">
        <f t="shared" si="25"/>
        <v/>
      </c>
    </row>
    <row r="705" spans="4:5">
      <c r="D705" s="5" t="str">
        <f t="shared" si="24"/>
        <v/>
      </c>
      <c r="E705" s="5" t="str">
        <f t="shared" si="25"/>
        <v/>
      </c>
    </row>
    <row r="706" spans="4:5">
      <c r="D706" s="5" t="str">
        <f t="shared" si="24"/>
        <v/>
      </c>
      <c r="E706" s="5" t="str">
        <f t="shared" si="25"/>
        <v/>
      </c>
    </row>
    <row r="707" spans="4:5">
      <c r="D707" s="5" t="str">
        <f t="shared" si="24"/>
        <v/>
      </c>
      <c r="E707" s="5" t="str">
        <f t="shared" si="25"/>
        <v/>
      </c>
    </row>
    <row r="708" spans="4:5">
      <c r="D708" s="5" t="str">
        <f t="shared" si="24"/>
        <v/>
      </c>
      <c r="E708" s="5" t="str">
        <f t="shared" si="25"/>
        <v/>
      </c>
    </row>
    <row r="709" spans="4:5">
      <c r="D709" s="5" t="str">
        <f t="shared" si="24"/>
        <v/>
      </c>
      <c r="E709" s="5" t="str">
        <f t="shared" si="25"/>
        <v/>
      </c>
    </row>
    <row r="710" spans="4:5">
      <c r="D710" s="5" t="str">
        <f t="shared" si="24"/>
        <v/>
      </c>
      <c r="E710" s="5" t="str">
        <f t="shared" si="25"/>
        <v/>
      </c>
    </row>
    <row r="711" spans="4:5">
      <c r="D711" s="5" t="str">
        <f t="shared" si="24"/>
        <v/>
      </c>
      <c r="E711" s="5" t="str">
        <f t="shared" si="25"/>
        <v/>
      </c>
    </row>
    <row r="712" spans="4:5">
      <c r="D712" s="5" t="str">
        <f t="shared" si="24"/>
        <v/>
      </c>
      <c r="E712" s="5" t="str">
        <f t="shared" si="25"/>
        <v/>
      </c>
    </row>
    <row r="713" spans="4:5">
      <c r="D713" s="5" t="str">
        <f t="shared" si="24"/>
        <v/>
      </c>
      <c r="E713" s="5" t="str">
        <f t="shared" si="25"/>
        <v/>
      </c>
    </row>
    <row r="714" spans="4:5">
      <c r="D714" s="5" t="str">
        <f t="shared" si="24"/>
        <v/>
      </c>
      <c r="E714" s="5" t="str">
        <f t="shared" si="25"/>
        <v/>
      </c>
    </row>
    <row r="715" spans="4:5">
      <c r="D715" s="5" t="str">
        <f t="shared" si="24"/>
        <v/>
      </c>
      <c r="E715" s="5" t="str">
        <f t="shared" si="25"/>
        <v/>
      </c>
    </row>
    <row r="716" spans="4:5">
      <c r="D716" s="5" t="str">
        <f t="shared" si="24"/>
        <v/>
      </c>
      <c r="E716" s="5" t="str">
        <f t="shared" si="25"/>
        <v/>
      </c>
    </row>
    <row r="717" spans="4:5">
      <c r="D717" s="5" t="str">
        <f t="shared" si="24"/>
        <v/>
      </c>
      <c r="E717" s="5" t="str">
        <f t="shared" si="25"/>
        <v/>
      </c>
    </row>
    <row r="718" spans="4:5">
      <c r="D718" s="5" t="str">
        <f t="shared" si="24"/>
        <v/>
      </c>
      <c r="E718" s="5" t="str">
        <f t="shared" si="25"/>
        <v/>
      </c>
    </row>
    <row r="719" spans="4:5">
      <c r="D719" s="5" t="str">
        <f t="shared" si="24"/>
        <v/>
      </c>
      <c r="E719" s="5" t="str">
        <f t="shared" si="25"/>
        <v/>
      </c>
    </row>
    <row r="720" spans="4:5">
      <c r="D720" s="5" t="str">
        <f t="shared" si="24"/>
        <v/>
      </c>
      <c r="E720" s="5" t="str">
        <f t="shared" si="25"/>
        <v/>
      </c>
    </row>
    <row r="721" spans="4:5">
      <c r="D721" s="5" t="str">
        <f t="shared" si="24"/>
        <v/>
      </c>
      <c r="E721" s="5" t="str">
        <f t="shared" si="25"/>
        <v/>
      </c>
    </row>
    <row r="722" spans="4:5">
      <c r="D722" s="5" t="str">
        <f t="shared" si="24"/>
        <v/>
      </c>
      <c r="E722" s="5" t="str">
        <f t="shared" si="25"/>
        <v/>
      </c>
    </row>
    <row r="723" spans="4:5">
      <c r="D723" s="5" t="str">
        <f t="shared" si="24"/>
        <v/>
      </c>
      <c r="E723" s="5" t="str">
        <f t="shared" si="25"/>
        <v/>
      </c>
    </row>
    <row r="724" spans="4:5">
      <c r="D724" s="5" t="str">
        <f t="shared" si="24"/>
        <v/>
      </c>
      <c r="E724" s="5" t="str">
        <f t="shared" si="25"/>
        <v/>
      </c>
    </row>
    <row r="725" spans="4:5">
      <c r="D725" s="5" t="str">
        <f t="shared" si="24"/>
        <v/>
      </c>
      <c r="E725" s="5" t="str">
        <f t="shared" si="25"/>
        <v/>
      </c>
    </row>
    <row r="726" spans="4:5">
      <c r="D726" s="5" t="str">
        <f t="shared" si="24"/>
        <v/>
      </c>
      <c r="E726" s="5" t="str">
        <f t="shared" si="25"/>
        <v/>
      </c>
    </row>
    <row r="727" spans="4:5">
      <c r="D727" s="5" t="str">
        <f t="shared" si="24"/>
        <v/>
      </c>
      <c r="E727" s="5" t="str">
        <f t="shared" si="25"/>
        <v/>
      </c>
    </row>
    <row r="728" spans="4:5">
      <c r="D728" s="5" t="str">
        <f t="shared" si="24"/>
        <v/>
      </c>
      <c r="E728" s="5" t="str">
        <f t="shared" si="25"/>
        <v/>
      </c>
    </row>
    <row r="729" spans="4:5">
      <c r="D729" s="5" t="str">
        <f t="shared" si="24"/>
        <v/>
      </c>
      <c r="E729" s="5" t="str">
        <f t="shared" si="25"/>
        <v/>
      </c>
    </row>
    <row r="730" spans="4:5">
      <c r="D730" s="5" t="str">
        <f t="shared" si="24"/>
        <v/>
      </c>
      <c r="E730" s="5" t="str">
        <f t="shared" si="25"/>
        <v/>
      </c>
    </row>
    <row r="731" spans="4:5">
      <c r="D731" s="5" t="str">
        <f t="shared" si="24"/>
        <v/>
      </c>
      <c r="E731" s="5" t="str">
        <f t="shared" si="25"/>
        <v/>
      </c>
    </row>
    <row r="732" spans="4:5">
      <c r="D732" s="5" t="str">
        <f t="shared" si="24"/>
        <v/>
      </c>
      <c r="E732" s="5" t="str">
        <f t="shared" si="25"/>
        <v/>
      </c>
    </row>
    <row r="733" spans="4:5">
      <c r="D733" s="5" t="str">
        <f t="shared" si="24"/>
        <v/>
      </c>
      <c r="E733" s="5" t="str">
        <f t="shared" si="25"/>
        <v/>
      </c>
    </row>
    <row r="734" spans="4:5">
      <c r="D734" s="5" t="str">
        <f t="shared" si="24"/>
        <v/>
      </c>
      <c r="E734" s="5" t="str">
        <f t="shared" si="25"/>
        <v/>
      </c>
    </row>
    <row r="735" spans="4:5">
      <c r="D735" s="5" t="str">
        <f t="shared" si="24"/>
        <v/>
      </c>
      <c r="E735" s="5" t="str">
        <f t="shared" si="25"/>
        <v/>
      </c>
    </row>
    <row r="736" spans="4:5">
      <c r="D736" s="5" t="str">
        <f t="shared" si="24"/>
        <v/>
      </c>
      <c r="E736" s="5" t="str">
        <f t="shared" si="25"/>
        <v/>
      </c>
    </row>
    <row r="737" spans="4:5">
      <c r="D737" s="5" t="str">
        <f t="shared" si="24"/>
        <v/>
      </c>
      <c r="E737" s="5" t="str">
        <f t="shared" si="25"/>
        <v/>
      </c>
    </row>
    <row r="738" spans="4:5">
      <c r="D738" s="5" t="str">
        <f t="shared" si="24"/>
        <v/>
      </c>
      <c r="E738" s="5" t="str">
        <f t="shared" si="25"/>
        <v/>
      </c>
    </row>
    <row r="739" spans="4:5">
      <c r="D739" s="5" t="str">
        <f t="shared" si="24"/>
        <v/>
      </c>
      <c r="E739" s="5" t="str">
        <f t="shared" si="25"/>
        <v/>
      </c>
    </row>
    <row r="740" spans="4:5">
      <c r="D740" s="5" t="str">
        <f t="shared" si="24"/>
        <v/>
      </c>
      <c r="E740" s="5" t="str">
        <f t="shared" si="25"/>
        <v/>
      </c>
    </row>
    <row r="741" spans="4:5">
      <c r="D741" s="5" t="str">
        <f t="shared" si="24"/>
        <v/>
      </c>
      <c r="E741" s="5" t="str">
        <f t="shared" si="25"/>
        <v/>
      </c>
    </row>
    <row r="742" spans="4:5">
      <c r="D742" s="5" t="str">
        <f t="shared" si="24"/>
        <v/>
      </c>
      <c r="E742" s="5" t="str">
        <f t="shared" si="25"/>
        <v/>
      </c>
    </row>
    <row r="743" spans="4:5">
      <c r="D743" s="5" t="str">
        <f t="shared" si="24"/>
        <v/>
      </c>
      <c r="E743" s="5" t="str">
        <f t="shared" si="25"/>
        <v/>
      </c>
    </row>
    <row r="744" spans="4:5">
      <c r="D744" s="5" t="str">
        <f t="shared" si="24"/>
        <v/>
      </c>
      <c r="E744" s="5" t="str">
        <f t="shared" si="25"/>
        <v/>
      </c>
    </row>
    <row r="745" spans="4:5">
      <c r="D745" s="5" t="str">
        <f t="shared" si="24"/>
        <v/>
      </c>
      <c r="E745" s="5" t="str">
        <f t="shared" si="25"/>
        <v/>
      </c>
    </row>
    <row r="746" spans="4:5">
      <c r="D746" s="5" t="str">
        <f t="shared" si="24"/>
        <v/>
      </c>
      <c r="E746" s="5" t="str">
        <f t="shared" si="25"/>
        <v/>
      </c>
    </row>
    <row r="747" spans="4:5">
      <c r="D747" s="5" t="str">
        <f t="shared" si="24"/>
        <v/>
      </c>
      <c r="E747" s="5" t="str">
        <f t="shared" si="25"/>
        <v/>
      </c>
    </row>
    <row r="748" spans="4:5">
      <c r="D748" s="5" t="str">
        <f t="shared" si="24"/>
        <v/>
      </c>
      <c r="E748" s="5" t="str">
        <f t="shared" si="25"/>
        <v/>
      </c>
    </row>
    <row r="749" spans="4:5">
      <c r="D749" s="5" t="str">
        <f t="shared" si="24"/>
        <v/>
      </c>
      <c r="E749" s="5" t="str">
        <f t="shared" si="25"/>
        <v/>
      </c>
    </row>
    <row r="750" spans="4:5">
      <c r="D750" s="5" t="str">
        <f t="shared" si="24"/>
        <v/>
      </c>
      <c r="E750" s="5" t="str">
        <f t="shared" si="25"/>
        <v/>
      </c>
    </row>
    <row r="751" spans="4:5">
      <c r="D751" s="5" t="str">
        <f t="shared" si="24"/>
        <v/>
      </c>
      <c r="E751" s="5" t="str">
        <f t="shared" si="25"/>
        <v/>
      </c>
    </row>
    <row r="752" spans="4:5">
      <c r="D752" s="5" t="str">
        <f t="shared" si="24"/>
        <v/>
      </c>
      <c r="E752" s="5" t="str">
        <f t="shared" si="25"/>
        <v/>
      </c>
    </row>
    <row r="753" spans="4:5">
      <c r="D753" s="5" t="str">
        <f t="shared" si="24"/>
        <v/>
      </c>
      <c r="E753" s="5" t="str">
        <f t="shared" si="25"/>
        <v/>
      </c>
    </row>
    <row r="754" spans="4:5">
      <c r="D754" s="5" t="str">
        <f t="shared" si="24"/>
        <v/>
      </c>
      <c r="E754" s="5" t="str">
        <f t="shared" si="25"/>
        <v/>
      </c>
    </row>
    <row r="755" spans="4:5">
      <c r="D755" s="5" t="str">
        <f t="shared" ref="D755:D818" si="26">IFERROR(VLOOKUP($C755,competitors,7,FALSE),"")</f>
        <v/>
      </c>
      <c r="E755" s="5" t="str">
        <f t="shared" ref="E755:E818" si="27">IFERROR(VLOOKUP($C755,competitors,8,FALSE),"")</f>
        <v/>
      </c>
    </row>
    <row r="756" spans="4:5">
      <c r="D756" s="5" t="str">
        <f t="shared" si="26"/>
        <v/>
      </c>
      <c r="E756" s="5" t="str">
        <f t="shared" si="27"/>
        <v/>
      </c>
    </row>
    <row r="757" spans="4:5">
      <c r="D757" s="5" t="str">
        <f t="shared" si="26"/>
        <v/>
      </c>
      <c r="E757" s="5" t="str">
        <f t="shared" si="27"/>
        <v/>
      </c>
    </row>
    <row r="758" spans="4:5">
      <c r="D758" s="5" t="str">
        <f t="shared" si="26"/>
        <v/>
      </c>
      <c r="E758" s="5" t="str">
        <f t="shared" si="27"/>
        <v/>
      </c>
    </row>
    <row r="759" spans="4:5">
      <c r="D759" s="5" t="str">
        <f t="shared" si="26"/>
        <v/>
      </c>
      <c r="E759" s="5" t="str">
        <f t="shared" si="27"/>
        <v/>
      </c>
    </row>
    <row r="760" spans="4:5">
      <c r="D760" s="5" t="str">
        <f t="shared" si="26"/>
        <v/>
      </c>
      <c r="E760" s="5" t="str">
        <f t="shared" si="27"/>
        <v/>
      </c>
    </row>
    <row r="761" spans="4:5">
      <c r="D761" s="5" t="str">
        <f t="shared" si="26"/>
        <v/>
      </c>
      <c r="E761" s="5" t="str">
        <f t="shared" si="27"/>
        <v/>
      </c>
    </row>
    <row r="762" spans="4:5">
      <c r="D762" s="5" t="str">
        <f t="shared" si="26"/>
        <v/>
      </c>
      <c r="E762" s="5" t="str">
        <f t="shared" si="27"/>
        <v/>
      </c>
    </row>
    <row r="763" spans="4:5">
      <c r="D763" s="5" t="str">
        <f t="shared" si="26"/>
        <v/>
      </c>
      <c r="E763" s="5" t="str">
        <f t="shared" si="27"/>
        <v/>
      </c>
    </row>
    <row r="764" spans="4:5">
      <c r="D764" s="5" t="str">
        <f t="shared" si="26"/>
        <v/>
      </c>
      <c r="E764" s="5" t="str">
        <f t="shared" si="27"/>
        <v/>
      </c>
    </row>
    <row r="765" spans="4:5">
      <c r="D765" s="5" t="str">
        <f t="shared" si="26"/>
        <v/>
      </c>
      <c r="E765" s="5" t="str">
        <f t="shared" si="27"/>
        <v/>
      </c>
    </row>
    <row r="766" spans="4:5">
      <c r="D766" s="5" t="str">
        <f t="shared" si="26"/>
        <v/>
      </c>
      <c r="E766" s="5" t="str">
        <f t="shared" si="27"/>
        <v/>
      </c>
    </row>
    <row r="767" spans="4:5">
      <c r="D767" s="5" t="str">
        <f t="shared" si="26"/>
        <v/>
      </c>
      <c r="E767" s="5" t="str">
        <f t="shared" si="27"/>
        <v/>
      </c>
    </row>
    <row r="768" spans="4:5">
      <c r="D768" s="5" t="str">
        <f t="shared" si="26"/>
        <v/>
      </c>
      <c r="E768" s="5" t="str">
        <f t="shared" si="27"/>
        <v/>
      </c>
    </row>
    <row r="769" spans="4:5">
      <c r="D769" s="5" t="str">
        <f t="shared" si="26"/>
        <v/>
      </c>
      <c r="E769" s="5" t="str">
        <f t="shared" si="27"/>
        <v/>
      </c>
    </row>
    <row r="770" spans="4:5">
      <c r="D770" s="5" t="str">
        <f t="shared" si="26"/>
        <v/>
      </c>
      <c r="E770" s="5" t="str">
        <f t="shared" si="27"/>
        <v/>
      </c>
    </row>
    <row r="771" spans="4:5">
      <c r="D771" s="5" t="str">
        <f t="shared" si="26"/>
        <v/>
      </c>
      <c r="E771" s="5" t="str">
        <f t="shared" si="27"/>
        <v/>
      </c>
    </row>
    <row r="772" spans="4:5">
      <c r="D772" s="5" t="str">
        <f t="shared" si="26"/>
        <v/>
      </c>
      <c r="E772" s="5" t="str">
        <f t="shared" si="27"/>
        <v/>
      </c>
    </row>
    <row r="773" spans="4:5">
      <c r="D773" s="5" t="str">
        <f t="shared" si="26"/>
        <v/>
      </c>
      <c r="E773" s="5" t="str">
        <f t="shared" si="27"/>
        <v/>
      </c>
    </row>
    <row r="774" spans="4:5">
      <c r="D774" s="5" t="str">
        <f t="shared" si="26"/>
        <v/>
      </c>
      <c r="E774" s="5" t="str">
        <f t="shared" si="27"/>
        <v/>
      </c>
    </row>
    <row r="775" spans="4:5">
      <c r="D775" s="5" t="str">
        <f t="shared" si="26"/>
        <v/>
      </c>
      <c r="E775" s="5" t="str">
        <f t="shared" si="27"/>
        <v/>
      </c>
    </row>
    <row r="776" spans="4:5">
      <c r="D776" s="5" t="str">
        <f t="shared" si="26"/>
        <v/>
      </c>
      <c r="E776" s="5" t="str">
        <f t="shared" si="27"/>
        <v/>
      </c>
    </row>
    <row r="777" spans="4:5">
      <c r="D777" s="5" t="str">
        <f t="shared" si="26"/>
        <v/>
      </c>
      <c r="E777" s="5" t="str">
        <f t="shared" si="27"/>
        <v/>
      </c>
    </row>
    <row r="778" spans="4:5">
      <c r="D778" s="5" t="str">
        <f t="shared" si="26"/>
        <v/>
      </c>
      <c r="E778" s="5" t="str">
        <f t="shared" si="27"/>
        <v/>
      </c>
    </row>
    <row r="779" spans="4:5">
      <c r="D779" s="5" t="str">
        <f t="shared" si="26"/>
        <v/>
      </c>
      <c r="E779" s="5" t="str">
        <f t="shared" si="27"/>
        <v/>
      </c>
    </row>
    <row r="780" spans="4:5">
      <c r="D780" s="5" t="str">
        <f t="shared" si="26"/>
        <v/>
      </c>
      <c r="E780" s="5" t="str">
        <f t="shared" si="27"/>
        <v/>
      </c>
    </row>
    <row r="781" spans="4:5">
      <c r="D781" s="5" t="str">
        <f t="shared" si="26"/>
        <v/>
      </c>
      <c r="E781" s="5" t="str">
        <f t="shared" si="27"/>
        <v/>
      </c>
    </row>
    <row r="782" spans="4:5">
      <c r="D782" s="5" t="str">
        <f t="shared" si="26"/>
        <v/>
      </c>
      <c r="E782" s="5" t="str">
        <f t="shared" si="27"/>
        <v/>
      </c>
    </row>
    <row r="783" spans="4:5">
      <c r="D783" s="5" t="str">
        <f t="shared" si="26"/>
        <v/>
      </c>
      <c r="E783" s="5" t="str">
        <f t="shared" si="27"/>
        <v/>
      </c>
    </row>
    <row r="784" spans="4:5">
      <c r="D784" s="5" t="str">
        <f t="shared" si="26"/>
        <v/>
      </c>
      <c r="E784" s="5" t="str">
        <f t="shared" si="27"/>
        <v/>
      </c>
    </row>
    <row r="785" spans="4:5">
      <c r="D785" s="5" t="str">
        <f t="shared" si="26"/>
        <v/>
      </c>
      <c r="E785" s="5" t="str">
        <f t="shared" si="27"/>
        <v/>
      </c>
    </row>
    <row r="786" spans="4:5">
      <c r="D786" s="5" t="str">
        <f t="shared" si="26"/>
        <v/>
      </c>
      <c r="E786" s="5" t="str">
        <f t="shared" si="27"/>
        <v/>
      </c>
    </row>
    <row r="787" spans="4:5">
      <c r="D787" s="5" t="str">
        <f t="shared" si="26"/>
        <v/>
      </c>
      <c r="E787" s="5" t="str">
        <f t="shared" si="27"/>
        <v/>
      </c>
    </row>
    <row r="788" spans="4:5">
      <c r="D788" s="5" t="str">
        <f t="shared" si="26"/>
        <v/>
      </c>
      <c r="E788" s="5" t="str">
        <f t="shared" si="27"/>
        <v/>
      </c>
    </row>
    <row r="789" spans="4:5">
      <c r="D789" s="5" t="str">
        <f t="shared" si="26"/>
        <v/>
      </c>
      <c r="E789" s="5" t="str">
        <f t="shared" si="27"/>
        <v/>
      </c>
    </row>
    <row r="790" spans="4:5">
      <c r="D790" s="5" t="str">
        <f t="shared" si="26"/>
        <v/>
      </c>
      <c r="E790" s="5" t="str">
        <f t="shared" si="27"/>
        <v/>
      </c>
    </row>
    <row r="791" spans="4:5">
      <c r="D791" s="5" t="str">
        <f t="shared" si="26"/>
        <v/>
      </c>
      <c r="E791" s="5" t="str">
        <f t="shared" si="27"/>
        <v/>
      </c>
    </row>
    <row r="792" spans="4:5">
      <c r="D792" s="5" t="str">
        <f t="shared" si="26"/>
        <v/>
      </c>
      <c r="E792" s="5" t="str">
        <f t="shared" si="27"/>
        <v/>
      </c>
    </row>
    <row r="793" spans="4:5">
      <c r="D793" s="5" t="str">
        <f t="shared" si="26"/>
        <v/>
      </c>
      <c r="E793" s="5" t="str">
        <f t="shared" si="27"/>
        <v/>
      </c>
    </row>
    <row r="794" spans="4:5">
      <c r="D794" s="5" t="str">
        <f t="shared" si="26"/>
        <v/>
      </c>
      <c r="E794" s="5" t="str">
        <f t="shared" si="27"/>
        <v/>
      </c>
    </row>
    <row r="795" spans="4:5">
      <c r="D795" s="5" t="str">
        <f t="shared" si="26"/>
        <v/>
      </c>
      <c r="E795" s="5" t="str">
        <f t="shared" si="27"/>
        <v/>
      </c>
    </row>
    <row r="796" spans="4:5">
      <c r="D796" s="5" t="str">
        <f t="shared" si="26"/>
        <v/>
      </c>
      <c r="E796" s="5" t="str">
        <f t="shared" si="27"/>
        <v/>
      </c>
    </row>
    <row r="797" spans="4:5">
      <c r="D797" s="5" t="str">
        <f t="shared" si="26"/>
        <v/>
      </c>
      <c r="E797" s="5" t="str">
        <f t="shared" si="27"/>
        <v/>
      </c>
    </row>
    <row r="798" spans="4:5">
      <c r="D798" s="5" t="str">
        <f t="shared" si="26"/>
        <v/>
      </c>
      <c r="E798" s="5" t="str">
        <f t="shared" si="27"/>
        <v/>
      </c>
    </row>
    <row r="799" spans="4:5">
      <c r="D799" s="5" t="str">
        <f t="shared" si="26"/>
        <v/>
      </c>
      <c r="E799" s="5" t="str">
        <f t="shared" si="27"/>
        <v/>
      </c>
    </row>
    <row r="800" spans="4:5">
      <c r="D800" s="5" t="str">
        <f t="shared" si="26"/>
        <v/>
      </c>
      <c r="E800" s="5" t="str">
        <f t="shared" si="27"/>
        <v/>
      </c>
    </row>
    <row r="801" spans="4:5">
      <c r="D801" s="5" t="str">
        <f t="shared" si="26"/>
        <v/>
      </c>
      <c r="E801" s="5" t="str">
        <f t="shared" si="27"/>
        <v/>
      </c>
    </row>
    <row r="802" spans="4:5">
      <c r="D802" s="5" t="str">
        <f t="shared" si="26"/>
        <v/>
      </c>
      <c r="E802" s="5" t="str">
        <f t="shared" si="27"/>
        <v/>
      </c>
    </row>
    <row r="803" spans="4:5">
      <c r="D803" s="5" t="str">
        <f t="shared" si="26"/>
        <v/>
      </c>
      <c r="E803" s="5" t="str">
        <f t="shared" si="27"/>
        <v/>
      </c>
    </row>
    <row r="804" spans="4:5">
      <c r="D804" s="5" t="str">
        <f t="shared" si="26"/>
        <v/>
      </c>
      <c r="E804" s="5" t="str">
        <f t="shared" si="27"/>
        <v/>
      </c>
    </row>
    <row r="805" spans="4:5">
      <c r="D805" s="5" t="str">
        <f t="shared" si="26"/>
        <v/>
      </c>
      <c r="E805" s="5" t="str">
        <f t="shared" si="27"/>
        <v/>
      </c>
    </row>
    <row r="806" spans="4:5">
      <c r="D806" s="5" t="str">
        <f t="shared" si="26"/>
        <v/>
      </c>
      <c r="E806" s="5" t="str">
        <f t="shared" si="27"/>
        <v/>
      </c>
    </row>
    <row r="807" spans="4:5">
      <c r="D807" s="5" t="str">
        <f t="shared" si="26"/>
        <v/>
      </c>
      <c r="E807" s="5" t="str">
        <f t="shared" si="27"/>
        <v/>
      </c>
    </row>
    <row r="808" spans="4:5">
      <c r="D808" s="5" t="str">
        <f t="shared" si="26"/>
        <v/>
      </c>
      <c r="E808" s="5" t="str">
        <f t="shared" si="27"/>
        <v/>
      </c>
    </row>
    <row r="809" spans="4:5">
      <c r="D809" s="5" t="str">
        <f t="shared" si="26"/>
        <v/>
      </c>
      <c r="E809" s="5" t="str">
        <f t="shared" si="27"/>
        <v/>
      </c>
    </row>
    <row r="810" spans="4:5">
      <c r="D810" s="5" t="str">
        <f t="shared" si="26"/>
        <v/>
      </c>
      <c r="E810" s="5" t="str">
        <f t="shared" si="27"/>
        <v/>
      </c>
    </row>
    <row r="811" spans="4:5">
      <c r="D811" s="5" t="str">
        <f t="shared" si="26"/>
        <v/>
      </c>
      <c r="E811" s="5" t="str">
        <f t="shared" si="27"/>
        <v/>
      </c>
    </row>
    <row r="812" spans="4:5">
      <c r="D812" s="5" t="str">
        <f t="shared" si="26"/>
        <v/>
      </c>
      <c r="E812" s="5" t="str">
        <f t="shared" si="27"/>
        <v/>
      </c>
    </row>
    <row r="813" spans="4:5">
      <c r="D813" s="5" t="str">
        <f t="shared" si="26"/>
        <v/>
      </c>
      <c r="E813" s="5" t="str">
        <f t="shared" si="27"/>
        <v/>
      </c>
    </row>
    <row r="814" spans="4:5">
      <c r="D814" s="5" t="str">
        <f t="shared" si="26"/>
        <v/>
      </c>
      <c r="E814" s="5" t="str">
        <f t="shared" si="27"/>
        <v/>
      </c>
    </row>
    <row r="815" spans="4:5">
      <c r="D815" s="5" t="str">
        <f t="shared" si="26"/>
        <v/>
      </c>
      <c r="E815" s="5" t="str">
        <f t="shared" si="27"/>
        <v/>
      </c>
    </row>
    <row r="816" spans="4:5">
      <c r="D816" s="5" t="str">
        <f t="shared" si="26"/>
        <v/>
      </c>
      <c r="E816" s="5" t="str">
        <f t="shared" si="27"/>
        <v/>
      </c>
    </row>
    <row r="817" spans="4:5">
      <c r="D817" s="5" t="str">
        <f t="shared" si="26"/>
        <v/>
      </c>
      <c r="E817" s="5" t="str">
        <f t="shared" si="27"/>
        <v/>
      </c>
    </row>
    <row r="818" spans="4:5">
      <c r="D818" s="5" t="str">
        <f t="shared" si="26"/>
        <v/>
      </c>
      <c r="E818" s="5" t="str">
        <f t="shared" si="27"/>
        <v/>
      </c>
    </row>
    <row r="819" spans="4:5">
      <c r="D819" s="5" t="str">
        <f t="shared" ref="D819:D882" si="28">IFERROR(VLOOKUP($C819,competitors,7,FALSE),"")</f>
        <v/>
      </c>
      <c r="E819" s="5" t="str">
        <f t="shared" ref="E819:E882" si="29">IFERROR(VLOOKUP($C819,competitors,8,FALSE),"")</f>
        <v/>
      </c>
    </row>
    <row r="820" spans="4:5">
      <c r="D820" s="5" t="str">
        <f t="shared" si="28"/>
        <v/>
      </c>
      <c r="E820" s="5" t="str">
        <f t="shared" si="29"/>
        <v/>
      </c>
    </row>
    <row r="821" spans="4:5">
      <c r="D821" s="5" t="str">
        <f t="shared" si="28"/>
        <v/>
      </c>
      <c r="E821" s="5" t="str">
        <f t="shared" si="29"/>
        <v/>
      </c>
    </row>
    <row r="822" spans="4:5">
      <c r="D822" s="5" t="str">
        <f t="shared" si="28"/>
        <v/>
      </c>
      <c r="E822" s="5" t="str">
        <f t="shared" si="29"/>
        <v/>
      </c>
    </row>
    <row r="823" spans="4:5">
      <c r="D823" s="5" t="str">
        <f t="shared" si="28"/>
        <v/>
      </c>
      <c r="E823" s="5" t="str">
        <f t="shared" si="29"/>
        <v/>
      </c>
    </row>
    <row r="824" spans="4:5">
      <c r="D824" s="5" t="str">
        <f t="shared" si="28"/>
        <v/>
      </c>
      <c r="E824" s="5" t="str">
        <f t="shared" si="29"/>
        <v/>
      </c>
    </row>
    <row r="825" spans="4:5">
      <c r="D825" s="5" t="str">
        <f t="shared" si="28"/>
        <v/>
      </c>
      <c r="E825" s="5" t="str">
        <f t="shared" si="29"/>
        <v/>
      </c>
    </row>
    <row r="826" spans="4:5">
      <c r="D826" s="5" t="str">
        <f t="shared" si="28"/>
        <v/>
      </c>
      <c r="E826" s="5" t="str">
        <f t="shared" si="29"/>
        <v/>
      </c>
    </row>
    <row r="827" spans="4:5">
      <c r="D827" s="5" t="str">
        <f t="shared" si="28"/>
        <v/>
      </c>
      <c r="E827" s="5" t="str">
        <f t="shared" si="29"/>
        <v/>
      </c>
    </row>
    <row r="828" spans="4:5">
      <c r="D828" s="5" t="str">
        <f t="shared" si="28"/>
        <v/>
      </c>
      <c r="E828" s="5" t="str">
        <f t="shared" si="29"/>
        <v/>
      </c>
    </row>
    <row r="829" spans="4:5">
      <c r="D829" s="5" t="str">
        <f t="shared" si="28"/>
        <v/>
      </c>
      <c r="E829" s="5" t="str">
        <f t="shared" si="29"/>
        <v/>
      </c>
    </row>
    <row r="830" spans="4:5">
      <c r="D830" s="5" t="str">
        <f t="shared" si="28"/>
        <v/>
      </c>
      <c r="E830" s="5" t="str">
        <f t="shared" si="29"/>
        <v/>
      </c>
    </row>
    <row r="831" spans="4:5">
      <c r="D831" s="5" t="str">
        <f t="shared" si="28"/>
        <v/>
      </c>
      <c r="E831" s="5" t="str">
        <f t="shared" si="29"/>
        <v/>
      </c>
    </row>
    <row r="832" spans="4:5">
      <c r="D832" s="5" t="str">
        <f t="shared" si="28"/>
        <v/>
      </c>
      <c r="E832" s="5" t="str">
        <f t="shared" si="29"/>
        <v/>
      </c>
    </row>
    <row r="833" spans="4:5">
      <c r="D833" s="5" t="str">
        <f t="shared" si="28"/>
        <v/>
      </c>
      <c r="E833" s="5" t="str">
        <f t="shared" si="29"/>
        <v/>
      </c>
    </row>
    <row r="834" spans="4:5">
      <c r="D834" s="5" t="str">
        <f t="shared" si="28"/>
        <v/>
      </c>
      <c r="E834" s="5" t="str">
        <f t="shared" si="29"/>
        <v/>
      </c>
    </row>
    <row r="835" spans="4:5">
      <c r="D835" s="5" t="str">
        <f t="shared" si="28"/>
        <v/>
      </c>
      <c r="E835" s="5" t="str">
        <f t="shared" si="29"/>
        <v/>
      </c>
    </row>
    <row r="836" spans="4:5">
      <c r="D836" s="5" t="str">
        <f t="shared" si="28"/>
        <v/>
      </c>
      <c r="E836" s="5" t="str">
        <f t="shared" si="29"/>
        <v/>
      </c>
    </row>
    <row r="837" spans="4:5">
      <c r="D837" s="5" t="str">
        <f t="shared" si="28"/>
        <v/>
      </c>
      <c r="E837" s="5" t="str">
        <f t="shared" si="29"/>
        <v/>
      </c>
    </row>
    <row r="838" spans="4:5">
      <c r="D838" s="5" t="str">
        <f t="shared" si="28"/>
        <v/>
      </c>
      <c r="E838" s="5" t="str">
        <f t="shared" si="29"/>
        <v/>
      </c>
    </row>
    <row r="839" spans="4:5">
      <c r="D839" s="5" t="str">
        <f t="shared" si="28"/>
        <v/>
      </c>
      <c r="E839" s="5" t="str">
        <f t="shared" si="29"/>
        <v/>
      </c>
    </row>
    <row r="840" spans="4:5">
      <c r="D840" s="5" t="str">
        <f t="shared" si="28"/>
        <v/>
      </c>
      <c r="E840" s="5" t="str">
        <f t="shared" si="29"/>
        <v/>
      </c>
    </row>
    <row r="841" spans="4:5">
      <c r="D841" s="5" t="str">
        <f t="shared" si="28"/>
        <v/>
      </c>
      <c r="E841" s="5" t="str">
        <f t="shared" si="29"/>
        <v/>
      </c>
    </row>
    <row r="842" spans="4:5">
      <c r="D842" s="5" t="str">
        <f t="shared" si="28"/>
        <v/>
      </c>
      <c r="E842" s="5" t="str">
        <f t="shared" si="29"/>
        <v/>
      </c>
    </row>
    <row r="843" spans="4:5">
      <c r="D843" s="5" t="str">
        <f t="shared" si="28"/>
        <v/>
      </c>
      <c r="E843" s="5" t="str">
        <f t="shared" si="29"/>
        <v/>
      </c>
    </row>
    <row r="844" spans="4:5">
      <c r="D844" s="5" t="str">
        <f t="shared" si="28"/>
        <v/>
      </c>
      <c r="E844" s="5" t="str">
        <f t="shared" si="29"/>
        <v/>
      </c>
    </row>
    <row r="845" spans="4:5">
      <c r="D845" s="5" t="str">
        <f t="shared" si="28"/>
        <v/>
      </c>
      <c r="E845" s="5" t="str">
        <f t="shared" si="29"/>
        <v/>
      </c>
    </row>
    <row r="846" spans="4:5">
      <c r="D846" s="5" t="str">
        <f t="shared" si="28"/>
        <v/>
      </c>
      <c r="E846" s="5" t="str">
        <f t="shared" si="29"/>
        <v/>
      </c>
    </row>
    <row r="847" spans="4:5">
      <c r="D847" s="5" t="str">
        <f t="shared" si="28"/>
        <v/>
      </c>
      <c r="E847" s="5" t="str">
        <f t="shared" si="29"/>
        <v/>
      </c>
    </row>
    <row r="848" spans="4:5">
      <c r="D848" s="5" t="str">
        <f t="shared" si="28"/>
        <v/>
      </c>
      <c r="E848" s="5" t="str">
        <f t="shared" si="29"/>
        <v/>
      </c>
    </row>
    <row r="849" spans="4:5">
      <c r="D849" s="5" t="str">
        <f t="shared" si="28"/>
        <v/>
      </c>
      <c r="E849" s="5" t="str">
        <f t="shared" si="29"/>
        <v/>
      </c>
    </row>
    <row r="850" spans="4:5">
      <c r="D850" s="5" t="str">
        <f t="shared" si="28"/>
        <v/>
      </c>
      <c r="E850" s="5" t="str">
        <f t="shared" si="29"/>
        <v/>
      </c>
    </row>
    <row r="851" spans="4:5">
      <c r="D851" s="5" t="str">
        <f t="shared" si="28"/>
        <v/>
      </c>
      <c r="E851" s="5" t="str">
        <f t="shared" si="29"/>
        <v/>
      </c>
    </row>
    <row r="852" spans="4:5">
      <c r="D852" s="5" t="str">
        <f t="shared" si="28"/>
        <v/>
      </c>
      <c r="E852" s="5" t="str">
        <f t="shared" si="29"/>
        <v/>
      </c>
    </row>
    <row r="853" spans="4:5">
      <c r="D853" s="5" t="str">
        <f t="shared" si="28"/>
        <v/>
      </c>
      <c r="E853" s="5" t="str">
        <f t="shared" si="29"/>
        <v/>
      </c>
    </row>
    <row r="854" spans="4:5">
      <c r="D854" s="5" t="str">
        <f t="shared" si="28"/>
        <v/>
      </c>
      <c r="E854" s="5" t="str">
        <f t="shared" si="29"/>
        <v/>
      </c>
    </row>
    <row r="855" spans="4:5">
      <c r="D855" s="5" t="str">
        <f t="shared" si="28"/>
        <v/>
      </c>
      <c r="E855" s="5" t="str">
        <f t="shared" si="29"/>
        <v/>
      </c>
    </row>
    <row r="856" spans="4:5">
      <c r="D856" s="5" t="str">
        <f t="shared" si="28"/>
        <v/>
      </c>
      <c r="E856" s="5" t="str">
        <f t="shared" si="29"/>
        <v/>
      </c>
    </row>
    <row r="857" spans="4:5">
      <c r="D857" s="5" t="str">
        <f t="shared" si="28"/>
        <v/>
      </c>
      <c r="E857" s="5" t="str">
        <f t="shared" si="29"/>
        <v/>
      </c>
    </row>
    <row r="858" spans="4:5">
      <c r="D858" s="5" t="str">
        <f t="shared" si="28"/>
        <v/>
      </c>
      <c r="E858" s="5" t="str">
        <f t="shared" si="29"/>
        <v/>
      </c>
    </row>
    <row r="859" spans="4:5">
      <c r="D859" s="5" t="str">
        <f t="shared" si="28"/>
        <v/>
      </c>
      <c r="E859" s="5" t="str">
        <f t="shared" si="29"/>
        <v/>
      </c>
    </row>
    <row r="860" spans="4:5">
      <c r="D860" s="5" t="str">
        <f t="shared" si="28"/>
        <v/>
      </c>
      <c r="E860" s="5" t="str">
        <f t="shared" si="29"/>
        <v/>
      </c>
    </row>
    <row r="861" spans="4:5">
      <c r="D861" s="5" t="str">
        <f t="shared" si="28"/>
        <v/>
      </c>
      <c r="E861" s="5" t="str">
        <f t="shared" si="29"/>
        <v/>
      </c>
    </row>
    <row r="862" spans="4:5">
      <c r="D862" s="5" t="str">
        <f t="shared" si="28"/>
        <v/>
      </c>
      <c r="E862" s="5" t="str">
        <f t="shared" si="29"/>
        <v/>
      </c>
    </row>
    <row r="863" spans="4:5">
      <c r="D863" s="5" t="str">
        <f t="shared" si="28"/>
        <v/>
      </c>
      <c r="E863" s="5" t="str">
        <f t="shared" si="29"/>
        <v/>
      </c>
    </row>
    <row r="864" spans="4:5">
      <c r="D864" s="5" t="str">
        <f t="shared" si="28"/>
        <v/>
      </c>
      <c r="E864" s="5" t="str">
        <f t="shared" si="29"/>
        <v/>
      </c>
    </row>
    <row r="865" spans="4:5">
      <c r="D865" s="5" t="str">
        <f t="shared" si="28"/>
        <v/>
      </c>
      <c r="E865" s="5" t="str">
        <f t="shared" si="29"/>
        <v/>
      </c>
    </row>
    <row r="866" spans="4:5">
      <c r="D866" s="5" t="str">
        <f t="shared" si="28"/>
        <v/>
      </c>
      <c r="E866" s="5" t="str">
        <f t="shared" si="29"/>
        <v/>
      </c>
    </row>
    <row r="867" spans="4:5">
      <c r="D867" s="5" t="str">
        <f t="shared" si="28"/>
        <v/>
      </c>
      <c r="E867" s="5" t="str">
        <f t="shared" si="29"/>
        <v/>
      </c>
    </row>
    <row r="868" spans="4:5">
      <c r="D868" s="5" t="str">
        <f t="shared" si="28"/>
        <v/>
      </c>
      <c r="E868" s="5" t="str">
        <f t="shared" si="29"/>
        <v/>
      </c>
    </row>
    <row r="869" spans="4:5">
      <c r="D869" s="5" t="str">
        <f t="shared" si="28"/>
        <v/>
      </c>
      <c r="E869" s="5" t="str">
        <f t="shared" si="29"/>
        <v/>
      </c>
    </row>
    <row r="870" spans="4:5">
      <c r="D870" s="5" t="str">
        <f t="shared" si="28"/>
        <v/>
      </c>
      <c r="E870" s="5" t="str">
        <f t="shared" si="29"/>
        <v/>
      </c>
    </row>
    <row r="871" spans="4:5">
      <c r="D871" s="5" t="str">
        <f t="shared" si="28"/>
        <v/>
      </c>
      <c r="E871" s="5" t="str">
        <f t="shared" si="29"/>
        <v/>
      </c>
    </row>
    <row r="872" spans="4:5">
      <c r="D872" s="5" t="str">
        <f t="shared" si="28"/>
        <v/>
      </c>
      <c r="E872" s="5" t="str">
        <f t="shared" si="29"/>
        <v/>
      </c>
    </row>
    <row r="873" spans="4:5">
      <c r="D873" s="5" t="str">
        <f t="shared" si="28"/>
        <v/>
      </c>
      <c r="E873" s="5" t="str">
        <f t="shared" si="29"/>
        <v/>
      </c>
    </row>
    <row r="874" spans="4:5">
      <c r="D874" s="5" t="str">
        <f t="shared" si="28"/>
        <v/>
      </c>
      <c r="E874" s="5" t="str">
        <f t="shared" si="29"/>
        <v/>
      </c>
    </row>
    <row r="875" spans="4:5">
      <c r="D875" s="5" t="str">
        <f t="shared" si="28"/>
        <v/>
      </c>
      <c r="E875" s="5" t="str">
        <f t="shared" si="29"/>
        <v/>
      </c>
    </row>
    <row r="876" spans="4:5">
      <c r="D876" s="5" t="str">
        <f t="shared" si="28"/>
        <v/>
      </c>
      <c r="E876" s="5" t="str">
        <f t="shared" si="29"/>
        <v/>
      </c>
    </row>
    <row r="877" spans="4:5">
      <c r="D877" s="5" t="str">
        <f t="shared" si="28"/>
        <v/>
      </c>
      <c r="E877" s="5" t="str">
        <f t="shared" si="29"/>
        <v/>
      </c>
    </row>
    <row r="878" spans="4:5">
      <c r="D878" s="5" t="str">
        <f t="shared" si="28"/>
        <v/>
      </c>
      <c r="E878" s="5" t="str">
        <f t="shared" si="29"/>
        <v/>
      </c>
    </row>
    <row r="879" spans="4:5">
      <c r="D879" s="5" t="str">
        <f t="shared" si="28"/>
        <v/>
      </c>
      <c r="E879" s="5" t="str">
        <f t="shared" si="29"/>
        <v/>
      </c>
    </row>
    <row r="880" spans="4:5">
      <c r="D880" s="5" t="str">
        <f t="shared" si="28"/>
        <v/>
      </c>
      <c r="E880" s="5" t="str">
        <f t="shared" si="29"/>
        <v/>
      </c>
    </row>
    <row r="881" spans="4:5">
      <c r="D881" s="5" t="str">
        <f t="shared" si="28"/>
        <v/>
      </c>
      <c r="E881" s="5" t="str">
        <f t="shared" si="29"/>
        <v/>
      </c>
    </row>
    <row r="882" spans="4:5">
      <c r="D882" s="5" t="str">
        <f t="shared" si="28"/>
        <v/>
      </c>
      <c r="E882" s="5" t="str">
        <f t="shared" si="29"/>
        <v/>
      </c>
    </row>
    <row r="883" spans="4:5">
      <c r="D883" s="5" t="str">
        <f t="shared" ref="D883:D946" si="30">IFERROR(VLOOKUP($C883,competitors,7,FALSE),"")</f>
        <v/>
      </c>
      <c r="E883" s="5" t="str">
        <f t="shared" ref="E883:E946" si="31">IFERROR(VLOOKUP($C883,competitors,8,FALSE),"")</f>
        <v/>
      </c>
    </row>
    <row r="884" spans="4:5">
      <c r="D884" s="5" t="str">
        <f t="shared" si="30"/>
        <v/>
      </c>
      <c r="E884" s="5" t="str">
        <f t="shared" si="31"/>
        <v/>
      </c>
    </row>
    <row r="885" spans="4:5">
      <c r="D885" s="5" t="str">
        <f t="shared" si="30"/>
        <v/>
      </c>
      <c r="E885" s="5" t="str">
        <f t="shared" si="31"/>
        <v/>
      </c>
    </row>
    <row r="886" spans="4:5">
      <c r="D886" s="5" t="str">
        <f t="shared" si="30"/>
        <v/>
      </c>
      <c r="E886" s="5" t="str">
        <f t="shared" si="31"/>
        <v/>
      </c>
    </row>
    <row r="887" spans="4:5">
      <c r="D887" s="5" t="str">
        <f t="shared" si="30"/>
        <v/>
      </c>
      <c r="E887" s="5" t="str">
        <f t="shared" si="31"/>
        <v/>
      </c>
    </row>
    <row r="888" spans="4:5">
      <c r="D888" s="5" t="str">
        <f t="shared" si="30"/>
        <v/>
      </c>
      <c r="E888" s="5" t="str">
        <f t="shared" si="31"/>
        <v/>
      </c>
    </row>
    <row r="889" spans="4:5">
      <c r="D889" s="5" t="str">
        <f t="shared" si="30"/>
        <v/>
      </c>
      <c r="E889" s="5" t="str">
        <f t="shared" si="31"/>
        <v/>
      </c>
    </row>
    <row r="890" spans="4:5">
      <c r="D890" s="5" t="str">
        <f t="shared" si="30"/>
        <v/>
      </c>
      <c r="E890" s="5" t="str">
        <f t="shared" si="31"/>
        <v/>
      </c>
    </row>
    <row r="891" spans="4:5">
      <c r="D891" s="5" t="str">
        <f t="shared" si="30"/>
        <v/>
      </c>
      <c r="E891" s="5" t="str">
        <f t="shared" si="31"/>
        <v/>
      </c>
    </row>
    <row r="892" spans="4:5">
      <c r="D892" s="5" t="str">
        <f t="shared" si="30"/>
        <v/>
      </c>
      <c r="E892" s="5" t="str">
        <f t="shared" si="31"/>
        <v/>
      </c>
    </row>
    <row r="893" spans="4:5">
      <c r="D893" s="5" t="str">
        <f t="shared" si="30"/>
        <v/>
      </c>
      <c r="E893" s="5" t="str">
        <f t="shared" si="31"/>
        <v/>
      </c>
    </row>
    <row r="894" spans="4:5">
      <c r="D894" s="5" t="str">
        <f t="shared" si="30"/>
        <v/>
      </c>
      <c r="E894" s="5" t="str">
        <f t="shared" si="31"/>
        <v/>
      </c>
    </row>
    <row r="895" spans="4:5">
      <c r="D895" s="5" t="str">
        <f t="shared" si="30"/>
        <v/>
      </c>
      <c r="E895" s="5" t="str">
        <f t="shared" si="31"/>
        <v/>
      </c>
    </row>
    <row r="896" spans="4:5">
      <c r="D896" s="5" t="str">
        <f t="shared" si="30"/>
        <v/>
      </c>
      <c r="E896" s="5" t="str">
        <f t="shared" si="31"/>
        <v/>
      </c>
    </row>
    <row r="897" spans="4:5">
      <c r="D897" s="5" t="str">
        <f t="shared" si="30"/>
        <v/>
      </c>
      <c r="E897" s="5" t="str">
        <f t="shared" si="31"/>
        <v/>
      </c>
    </row>
    <row r="898" spans="4:5">
      <c r="D898" s="5" t="str">
        <f t="shared" si="30"/>
        <v/>
      </c>
      <c r="E898" s="5" t="str">
        <f t="shared" si="31"/>
        <v/>
      </c>
    </row>
    <row r="899" spans="4:5">
      <c r="D899" s="5" t="str">
        <f t="shared" si="30"/>
        <v/>
      </c>
      <c r="E899" s="5" t="str">
        <f t="shared" si="31"/>
        <v/>
      </c>
    </row>
    <row r="900" spans="4:5">
      <c r="D900" s="5" t="str">
        <f t="shared" si="30"/>
        <v/>
      </c>
      <c r="E900" s="5" t="str">
        <f t="shared" si="31"/>
        <v/>
      </c>
    </row>
    <row r="901" spans="4:5">
      <c r="D901" s="5" t="str">
        <f t="shared" si="30"/>
        <v/>
      </c>
      <c r="E901" s="5" t="str">
        <f t="shared" si="31"/>
        <v/>
      </c>
    </row>
    <row r="902" spans="4:5">
      <c r="D902" s="5" t="str">
        <f t="shared" si="30"/>
        <v/>
      </c>
      <c r="E902" s="5" t="str">
        <f t="shared" si="31"/>
        <v/>
      </c>
    </row>
    <row r="903" spans="4:5">
      <c r="D903" s="5" t="str">
        <f t="shared" si="30"/>
        <v/>
      </c>
      <c r="E903" s="5" t="str">
        <f t="shared" si="31"/>
        <v/>
      </c>
    </row>
    <row r="904" spans="4:5">
      <c r="D904" s="5" t="str">
        <f t="shared" si="30"/>
        <v/>
      </c>
      <c r="E904" s="5" t="str">
        <f t="shared" si="31"/>
        <v/>
      </c>
    </row>
    <row r="905" spans="4:5">
      <c r="D905" s="5" t="str">
        <f t="shared" si="30"/>
        <v/>
      </c>
      <c r="E905" s="5" t="str">
        <f t="shared" si="31"/>
        <v/>
      </c>
    </row>
    <row r="906" spans="4:5">
      <c r="D906" s="5" t="str">
        <f t="shared" si="30"/>
        <v/>
      </c>
      <c r="E906" s="5" t="str">
        <f t="shared" si="31"/>
        <v/>
      </c>
    </row>
    <row r="907" spans="4:5">
      <c r="D907" s="5" t="str">
        <f t="shared" si="30"/>
        <v/>
      </c>
      <c r="E907" s="5" t="str">
        <f t="shared" si="31"/>
        <v/>
      </c>
    </row>
    <row r="908" spans="4:5">
      <c r="D908" s="5" t="str">
        <f t="shared" si="30"/>
        <v/>
      </c>
      <c r="E908" s="5" t="str">
        <f t="shared" si="31"/>
        <v/>
      </c>
    </row>
    <row r="909" spans="4:5">
      <c r="D909" s="5" t="str">
        <f t="shared" si="30"/>
        <v/>
      </c>
      <c r="E909" s="5" t="str">
        <f t="shared" si="31"/>
        <v/>
      </c>
    </row>
    <row r="910" spans="4:5">
      <c r="D910" s="5" t="str">
        <f t="shared" si="30"/>
        <v/>
      </c>
      <c r="E910" s="5" t="str">
        <f t="shared" si="31"/>
        <v/>
      </c>
    </row>
    <row r="911" spans="4:5">
      <c r="D911" s="5" t="str">
        <f t="shared" si="30"/>
        <v/>
      </c>
      <c r="E911" s="5" t="str">
        <f t="shared" si="31"/>
        <v/>
      </c>
    </row>
    <row r="912" spans="4:5">
      <c r="D912" s="5" t="str">
        <f t="shared" si="30"/>
        <v/>
      </c>
      <c r="E912" s="5" t="str">
        <f t="shared" si="31"/>
        <v/>
      </c>
    </row>
    <row r="913" spans="4:5">
      <c r="D913" s="5" t="str">
        <f t="shared" si="30"/>
        <v/>
      </c>
      <c r="E913" s="5" t="str">
        <f t="shared" si="31"/>
        <v/>
      </c>
    </row>
    <row r="914" spans="4:5">
      <c r="D914" s="5" t="str">
        <f t="shared" si="30"/>
        <v/>
      </c>
      <c r="E914" s="5" t="str">
        <f t="shared" si="31"/>
        <v/>
      </c>
    </row>
    <row r="915" spans="4:5">
      <c r="D915" s="5" t="str">
        <f t="shared" si="30"/>
        <v/>
      </c>
      <c r="E915" s="5" t="str">
        <f t="shared" si="31"/>
        <v/>
      </c>
    </row>
    <row r="916" spans="4:5">
      <c r="D916" s="5" t="str">
        <f t="shared" si="30"/>
        <v/>
      </c>
      <c r="E916" s="5" t="str">
        <f t="shared" si="31"/>
        <v/>
      </c>
    </row>
    <row r="917" spans="4:5">
      <c r="D917" s="5" t="str">
        <f t="shared" si="30"/>
        <v/>
      </c>
      <c r="E917" s="5" t="str">
        <f t="shared" si="31"/>
        <v/>
      </c>
    </row>
    <row r="918" spans="4:5">
      <c r="D918" s="5" t="str">
        <f t="shared" si="30"/>
        <v/>
      </c>
      <c r="E918" s="5" t="str">
        <f t="shared" si="31"/>
        <v/>
      </c>
    </row>
    <row r="919" spans="4:5">
      <c r="D919" s="5" t="str">
        <f t="shared" si="30"/>
        <v/>
      </c>
      <c r="E919" s="5" t="str">
        <f t="shared" si="31"/>
        <v/>
      </c>
    </row>
    <row r="920" spans="4:5">
      <c r="D920" s="5" t="str">
        <f t="shared" si="30"/>
        <v/>
      </c>
      <c r="E920" s="5" t="str">
        <f t="shared" si="31"/>
        <v/>
      </c>
    </row>
    <row r="921" spans="4:5">
      <c r="D921" s="5" t="str">
        <f t="shared" si="30"/>
        <v/>
      </c>
      <c r="E921" s="5" t="str">
        <f t="shared" si="31"/>
        <v/>
      </c>
    </row>
    <row r="922" spans="4:5">
      <c r="D922" s="5" t="str">
        <f t="shared" si="30"/>
        <v/>
      </c>
      <c r="E922" s="5" t="str">
        <f t="shared" si="31"/>
        <v/>
      </c>
    </row>
    <row r="923" spans="4:5">
      <c r="D923" s="5" t="str">
        <f t="shared" si="30"/>
        <v/>
      </c>
      <c r="E923" s="5" t="str">
        <f t="shared" si="31"/>
        <v/>
      </c>
    </row>
    <row r="924" spans="4:5">
      <c r="D924" s="5" t="str">
        <f t="shared" si="30"/>
        <v/>
      </c>
      <c r="E924" s="5" t="str">
        <f t="shared" si="31"/>
        <v/>
      </c>
    </row>
    <row r="925" spans="4:5">
      <c r="D925" s="5" t="str">
        <f t="shared" si="30"/>
        <v/>
      </c>
      <c r="E925" s="5" t="str">
        <f t="shared" si="31"/>
        <v/>
      </c>
    </row>
    <row r="926" spans="4:5">
      <c r="D926" s="5" t="str">
        <f t="shared" si="30"/>
        <v/>
      </c>
      <c r="E926" s="5" t="str">
        <f t="shared" si="31"/>
        <v/>
      </c>
    </row>
    <row r="927" spans="4:5">
      <c r="D927" s="5" t="str">
        <f t="shared" si="30"/>
        <v/>
      </c>
      <c r="E927" s="5" t="str">
        <f t="shared" si="31"/>
        <v/>
      </c>
    </row>
    <row r="928" spans="4:5">
      <c r="D928" s="5" t="str">
        <f t="shared" si="30"/>
        <v/>
      </c>
      <c r="E928" s="5" t="str">
        <f t="shared" si="31"/>
        <v/>
      </c>
    </row>
    <row r="929" spans="4:5">
      <c r="D929" s="5" t="str">
        <f t="shared" si="30"/>
        <v/>
      </c>
      <c r="E929" s="5" t="str">
        <f t="shared" si="31"/>
        <v/>
      </c>
    </row>
    <row r="930" spans="4:5">
      <c r="D930" s="5" t="str">
        <f t="shared" si="30"/>
        <v/>
      </c>
      <c r="E930" s="5" t="str">
        <f t="shared" si="31"/>
        <v/>
      </c>
    </row>
    <row r="931" spans="4:5">
      <c r="D931" s="5" t="str">
        <f t="shared" si="30"/>
        <v/>
      </c>
      <c r="E931" s="5" t="str">
        <f t="shared" si="31"/>
        <v/>
      </c>
    </row>
    <row r="932" spans="4:5">
      <c r="D932" s="5" t="str">
        <f t="shared" si="30"/>
        <v/>
      </c>
      <c r="E932" s="5" t="str">
        <f t="shared" si="31"/>
        <v/>
      </c>
    </row>
    <row r="933" spans="4:5">
      <c r="D933" s="5" t="str">
        <f t="shared" si="30"/>
        <v/>
      </c>
      <c r="E933" s="5" t="str">
        <f t="shared" si="31"/>
        <v/>
      </c>
    </row>
    <row r="934" spans="4:5">
      <c r="D934" s="5" t="str">
        <f t="shared" si="30"/>
        <v/>
      </c>
      <c r="E934" s="5" t="str">
        <f t="shared" si="31"/>
        <v/>
      </c>
    </row>
    <row r="935" spans="4:5">
      <c r="D935" s="5" t="str">
        <f t="shared" si="30"/>
        <v/>
      </c>
      <c r="E935" s="5" t="str">
        <f t="shared" si="31"/>
        <v/>
      </c>
    </row>
    <row r="936" spans="4:5">
      <c r="D936" s="5" t="str">
        <f t="shared" si="30"/>
        <v/>
      </c>
      <c r="E936" s="5" t="str">
        <f t="shared" si="31"/>
        <v/>
      </c>
    </row>
    <row r="937" spans="4:5">
      <c r="D937" s="5" t="str">
        <f t="shared" si="30"/>
        <v/>
      </c>
      <c r="E937" s="5" t="str">
        <f t="shared" si="31"/>
        <v/>
      </c>
    </row>
    <row r="938" spans="4:5">
      <c r="D938" s="5" t="str">
        <f t="shared" si="30"/>
        <v/>
      </c>
      <c r="E938" s="5" t="str">
        <f t="shared" si="31"/>
        <v/>
      </c>
    </row>
    <row r="939" spans="4:5">
      <c r="D939" s="5" t="str">
        <f t="shared" si="30"/>
        <v/>
      </c>
      <c r="E939" s="5" t="str">
        <f t="shared" si="31"/>
        <v/>
      </c>
    </row>
    <row r="940" spans="4:5">
      <c r="D940" s="5" t="str">
        <f t="shared" si="30"/>
        <v/>
      </c>
      <c r="E940" s="5" t="str">
        <f t="shared" si="31"/>
        <v/>
      </c>
    </row>
    <row r="941" spans="4:5">
      <c r="D941" s="5" t="str">
        <f t="shared" si="30"/>
        <v/>
      </c>
      <c r="E941" s="5" t="str">
        <f t="shared" si="31"/>
        <v/>
      </c>
    </row>
    <row r="942" spans="4:5">
      <c r="D942" s="5" t="str">
        <f t="shared" si="30"/>
        <v/>
      </c>
      <c r="E942" s="5" t="str">
        <f t="shared" si="31"/>
        <v/>
      </c>
    </row>
    <row r="943" spans="4:5">
      <c r="D943" s="5" t="str">
        <f t="shared" si="30"/>
        <v/>
      </c>
      <c r="E943" s="5" t="str">
        <f t="shared" si="31"/>
        <v/>
      </c>
    </row>
    <row r="944" spans="4:5">
      <c r="D944" s="5" t="str">
        <f t="shared" si="30"/>
        <v/>
      </c>
      <c r="E944" s="5" t="str">
        <f t="shared" si="31"/>
        <v/>
      </c>
    </row>
    <row r="945" spans="4:5">
      <c r="D945" s="5" t="str">
        <f t="shared" si="30"/>
        <v/>
      </c>
      <c r="E945" s="5" t="str">
        <f t="shared" si="31"/>
        <v/>
      </c>
    </row>
    <row r="946" spans="4:5">
      <c r="D946" s="5" t="str">
        <f t="shared" si="30"/>
        <v/>
      </c>
      <c r="E946" s="5" t="str">
        <f t="shared" si="31"/>
        <v/>
      </c>
    </row>
    <row r="947" spans="4:5">
      <c r="D947" s="5" t="str">
        <f t="shared" ref="D947:D1010" si="32">IFERROR(VLOOKUP($C947,competitors,7,FALSE),"")</f>
        <v/>
      </c>
      <c r="E947" s="5" t="str">
        <f t="shared" ref="E947:E1010" si="33">IFERROR(VLOOKUP($C947,competitors,8,FALSE),"")</f>
        <v/>
      </c>
    </row>
    <row r="948" spans="4:5">
      <c r="D948" s="5" t="str">
        <f t="shared" si="32"/>
        <v/>
      </c>
      <c r="E948" s="5" t="str">
        <f t="shared" si="33"/>
        <v/>
      </c>
    </row>
    <row r="949" spans="4:5">
      <c r="D949" s="5" t="str">
        <f t="shared" si="32"/>
        <v/>
      </c>
      <c r="E949" s="5" t="str">
        <f t="shared" si="33"/>
        <v/>
      </c>
    </row>
    <row r="950" spans="4:5">
      <c r="D950" s="5" t="str">
        <f t="shared" si="32"/>
        <v/>
      </c>
      <c r="E950" s="5" t="str">
        <f t="shared" si="33"/>
        <v/>
      </c>
    </row>
    <row r="951" spans="4:5">
      <c r="D951" s="5" t="str">
        <f t="shared" si="32"/>
        <v/>
      </c>
      <c r="E951" s="5" t="str">
        <f t="shared" si="33"/>
        <v/>
      </c>
    </row>
    <row r="952" spans="4:5">
      <c r="D952" s="5" t="str">
        <f t="shared" si="32"/>
        <v/>
      </c>
      <c r="E952" s="5" t="str">
        <f t="shared" si="33"/>
        <v/>
      </c>
    </row>
    <row r="953" spans="4:5">
      <c r="D953" s="5" t="str">
        <f t="shared" si="32"/>
        <v/>
      </c>
      <c r="E953" s="5" t="str">
        <f t="shared" si="33"/>
        <v/>
      </c>
    </row>
    <row r="954" spans="4:5">
      <c r="D954" s="5" t="str">
        <f t="shared" si="32"/>
        <v/>
      </c>
      <c r="E954" s="5" t="str">
        <f t="shared" si="33"/>
        <v/>
      </c>
    </row>
    <row r="955" spans="4:5">
      <c r="D955" s="5" t="str">
        <f t="shared" si="32"/>
        <v/>
      </c>
      <c r="E955" s="5" t="str">
        <f t="shared" si="33"/>
        <v/>
      </c>
    </row>
    <row r="956" spans="4:5">
      <c r="D956" s="5" t="str">
        <f t="shared" si="32"/>
        <v/>
      </c>
      <c r="E956" s="5" t="str">
        <f t="shared" si="33"/>
        <v/>
      </c>
    </row>
    <row r="957" spans="4:5">
      <c r="D957" s="5" t="str">
        <f t="shared" si="32"/>
        <v/>
      </c>
      <c r="E957" s="5" t="str">
        <f t="shared" si="33"/>
        <v/>
      </c>
    </row>
    <row r="958" spans="4:5">
      <c r="D958" s="5" t="str">
        <f t="shared" si="32"/>
        <v/>
      </c>
      <c r="E958" s="5" t="str">
        <f t="shared" si="33"/>
        <v/>
      </c>
    </row>
    <row r="959" spans="4:5">
      <c r="D959" s="5" t="str">
        <f t="shared" si="32"/>
        <v/>
      </c>
      <c r="E959" s="5" t="str">
        <f t="shared" si="33"/>
        <v/>
      </c>
    </row>
    <row r="960" spans="4:5">
      <c r="D960" s="5" t="str">
        <f t="shared" si="32"/>
        <v/>
      </c>
      <c r="E960" s="5" t="str">
        <f t="shared" si="33"/>
        <v/>
      </c>
    </row>
    <row r="961" spans="4:5">
      <c r="D961" s="5" t="str">
        <f t="shared" si="32"/>
        <v/>
      </c>
      <c r="E961" s="5" t="str">
        <f t="shared" si="33"/>
        <v/>
      </c>
    </row>
    <row r="962" spans="4:5">
      <c r="D962" s="5" t="str">
        <f t="shared" si="32"/>
        <v/>
      </c>
      <c r="E962" s="5" t="str">
        <f t="shared" si="33"/>
        <v/>
      </c>
    </row>
    <row r="963" spans="4:5">
      <c r="D963" s="5" t="str">
        <f t="shared" si="32"/>
        <v/>
      </c>
      <c r="E963" s="5" t="str">
        <f t="shared" si="33"/>
        <v/>
      </c>
    </row>
    <row r="964" spans="4:5">
      <c r="D964" s="5" t="str">
        <f t="shared" si="32"/>
        <v/>
      </c>
      <c r="E964" s="5" t="str">
        <f t="shared" si="33"/>
        <v/>
      </c>
    </row>
    <row r="965" spans="4:5">
      <c r="D965" s="5" t="str">
        <f t="shared" si="32"/>
        <v/>
      </c>
      <c r="E965" s="5" t="str">
        <f t="shared" si="33"/>
        <v/>
      </c>
    </row>
    <row r="966" spans="4:5">
      <c r="D966" s="5" t="str">
        <f t="shared" si="32"/>
        <v/>
      </c>
      <c r="E966" s="5" t="str">
        <f t="shared" si="33"/>
        <v/>
      </c>
    </row>
    <row r="967" spans="4:5">
      <c r="D967" s="5" t="str">
        <f t="shared" si="32"/>
        <v/>
      </c>
      <c r="E967" s="5" t="str">
        <f t="shared" si="33"/>
        <v/>
      </c>
    </row>
    <row r="968" spans="4:5">
      <c r="D968" s="5" t="str">
        <f t="shared" si="32"/>
        <v/>
      </c>
      <c r="E968" s="5" t="str">
        <f t="shared" si="33"/>
        <v/>
      </c>
    </row>
    <row r="969" spans="4:5">
      <c r="D969" s="5" t="str">
        <f t="shared" si="32"/>
        <v/>
      </c>
      <c r="E969" s="5" t="str">
        <f t="shared" si="33"/>
        <v/>
      </c>
    </row>
    <row r="970" spans="4:5">
      <c r="D970" s="5" t="str">
        <f t="shared" si="32"/>
        <v/>
      </c>
      <c r="E970" s="5" t="str">
        <f t="shared" si="33"/>
        <v/>
      </c>
    </row>
    <row r="971" spans="4:5">
      <c r="D971" s="5" t="str">
        <f t="shared" si="32"/>
        <v/>
      </c>
      <c r="E971" s="5" t="str">
        <f t="shared" si="33"/>
        <v/>
      </c>
    </row>
    <row r="972" spans="4:5">
      <c r="D972" s="5" t="str">
        <f t="shared" si="32"/>
        <v/>
      </c>
      <c r="E972" s="5" t="str">
        <f t="shared" si="33"/>
        <v/>
      </c>
    </row>
    <row r="973" spans="4:5">
      <c r="D973" s="5" t="str">
        <f t="shared" si="32"/>
        <v/>
      </c>
      <c r="E973" s="5" t="str">
        <f t="shared" si="33"/>
        <v/>
      </c>
    </row>
    <row r="974" spans="4:5">
      <c r="D974" s="5" t="str">
        <f t="shared" si="32"/>
        <v/>
      </c>
      <c r="E974" s="5" t="str">
        <f t="shared" si="33"/>
        <v/>
      </c>
    </row>
    <row r="975" spans="4:5">
      <c r="D975" s="5" t="str">
        <f t="shared" si="32"/>
        <v/>
      </c>
      <c r="E975" s="5" t="str">
        <f t="shared" si="33"/>
        <v/>
      </c>
    </row>
    <row r="976" spans="4:5">
      <c r="D976" s="5" t="str">
        <f t="shared" si="32"/>
        <v/>
      </c>
      <c r="E976" s="5" t="str">
        <f t="shared" si="33"/>
        <v/>
      </c>
    </row>
    <row r="977" spans="4:5">
      <c r="D977" s="5" t="str">
        <f t="shared" si="32"/>
        <v/>
      </c>
      <c r="E977" s="5" t="str">
        <f t="shared" si="33"/>
        <v/>
      </c>
    </row>
    <row r="978" spans="4:5">
      <c r="D978" s="5" t="str">
        <f t="shared" si="32"/>
        <v/>
      </c>
      <c r="E978" s="5" t="str">
        <f t="shared" si="33"/>
        <v/>
      </c>
    </row>
    <row r="979" spans="4:5">
      <c r="D979" s="5" t="str">
        <f t="shared" si="32"/>
        <v/>
      </c>
      <c r="E979" s="5" t="str">
        <f t="shared" si="33"/>
        <v/>
      </c>
    </row>
    <row r="980" spans="4:5">
      <c r="D980" s="5" t="str">
        <f t="shared" si="32"/>
        <v/>
      </c>
      <c r="E980" s="5" t="str">
        <f t="shared" si="33"/>
        <v/>
      </c>
    </row>
    <row r="981" spans="4:5">
      <c r="D981" s="5" t="str">
        <f t="shared" si="32"/>
        <v/>
      </c>
      <c r="E981" s="5" t="str">
        <f t="shared" si="33"/>
        <v/>
      </c>
    </row>
    <row r="982" spans="4:5">
      <c r="D982" s="5" t="str">
        <f t="shared" si="32"/>
        <v/>
      </c>
      <c r="E982" s="5" t="str">
        <f t="shared" si="33"/>
        <v/>
      </c>
    </row>
    <row r="983" spans="4:5">
      <c r="D983" s="5" t="str">
        <f t="shared" si="32"/>
        <v/>
      </c>
      <c r="E983" s="5" t="str">
        <f t="shared" si="33"/>
        <v/>
      </c>
    </row>
    <row r="984" spans="4:5">
      <c r="D984" s="5" t="str">
        <f t="shared" si="32"/>
        <v/>
      </c>
      <c r="E984" s="5" t="str">
        <f t="shared" si="33"/>
        <v/>
      </c>
    </row>
    <row r="985" spans="4:5">
      <c r="D985" s="5" t="str">
        <f t="shared" si="32"/>
        <v/>
      </c>
      <c r="E985" s="5" t="str">
        <f t="shared" si="33"/>
        <v/>
      </c>
    </row>
    <row r="986" spans="4:5">
      <c r="D986" s="5" t="str">
        <f t="shared" si="32"/>
        <v/>
      </c>
      <c r="E986" s="5" t="str">
        <f t="shared" si="33"/>
        <v/>
      </c>
    </row>
    <row r="987" spans="4:5">
      <c r="D987" s="5" t="str">
        <f t="shared" si="32"/>
        <v/>
      </c>
      <c r="E987" s="5" t="str">
        <f t="shared" si="33"/>
        <v/>
      </c>
    </row>
    <row r="988" spans="4:5">
      <c r="D988" s="5" t="str">
        <f t="shared" si="32"/>
        <v/>
      </c>
      <c r="E988" s="5" t="str">
        <f t="shared" si="33"/>
        <v/>
      </c>
    </row>
    <row r="989" spans="4:5">
      <c r="D989" s="5" t="str">
        <f t="shared" si="32"/>
        <v/>
      </c>
      <c r="E989" s="5" t="str">
        <f t="shared" si="33"/>
        <v/>
      </c>
    </row>
    <row r="990" spans="4:5">
      <c r="D990" s="5" t="str">
        <f t="shared" si="32"/>
        <v/>
      </c>
      <c r="E990" s="5" t="str">
        <f t="shared" si="33"/>
        <v/>
      </c>
    </row>
    <row r="991" spans="4:5">
      <c r="D991" s="5" t="str">
        <f t="shared" si="32"/>
        <v/>
      </c>
      <c r="E991" s="5" t="str">
        <f t="shared" si="33"/>
        <v/>
      </c>
    </row>
    <row r="992" spans="4:5">
      <c r="D992" s="5" t="str">
        <f t="shared" si="32"/>
        <v/>
      </c>
      <c r="E992" s="5" t="str">
        <f t="shared" si="33"/>
        <v/>
      </c>
    </row>
    <row r="993" spans="4:5">
      <c r="D993" s="5" t="str">
        <f t="shared" si="32"/>
        <v/>
      </c>
      <c r="E993" s="5" t="str">
        <f t="shared" si="33"/>
        <v/>
      </c>
    </row>
    <row r="994" spans="4:5">
      <c r="D994" s="5" t="str">
        <f t="shared" si="32"/>
        <v/>
      </c>
      <c r="E994" s="5" t="str">
        <f t="shared" si="33"/>
        <v/>
      </c>
    </row>
    <row r="995" spans="4:5">
      <c r="D995" s="5" t="str">
        <f t="shared" si="32"/>
        <v/>
      </c>
      <c r="E995" s="5" t="str">
        <f t="shared" si="33"/>
        <v/>
      </c>
    </row>
    <row r="996" spans="4:5">
      <c r="D996" s="5" t="str">
        <f t="shared" si="32"/>
        <v/>
      </c>
      <c r="E996" s="5" t="str">
        <f t="shared" si="33"/>
        <v/>
      </c>
    </row>
    <row r="997" spans="4:5">
      <c r="D997" s="5" t="str">
        <f t="shared" si="32"/>
        <v/>
      </c>
      <c r="E997" s="5" t="str">
        <f t="shared" si="33"/>
        <v/>
      </c>
    </row>
    <row r="998" spans="4:5">
      <c r="D998" s="5" t="str">
        <f t="shared" si="32"/>
        <v/>
      </c>
      <c r="E998" s="5" t="str">
        <f t="shared" si="33"/>
        <v/>
      </c>
    </row>
    <row r="999" spans="4:5">
      <c r="D999" s="5" t="str">
        <f t="shared" si="32"/>
        <v/>
      </c>
      <c r="E999" s="5" t="str">
        <f t="shared" si="33"/>
        <v/>
      </c>
    </row>
    <row r="1000" spans="4:5">
      <c r="D1000" s="5" t="str">
        <f t="shared" si="32"/>
        <v/>
      </c>
      <c r="E1000" s="5" t="str">
        <f t="shared" si="33"/>
        <v/>
      </c>
    </row>
    <row r="1001" spans="4:5">
      <c r="D1001" s="5" t="str">
        <f t="shared" si="32"/>
        <v/>
      </c>
      <c r="E1001" s="5" t="str">
        <f t="shared" si="33"/>
        <v/>
      </c>
    </row>
    <row r="1002" spans="4:5">
      <c r="D1002" s="5" t="str">
        <f t="shared" si="32"/>
        <v/>
      </c>
      <c r="E1002" s="5" t="str">
        <f t="shared" si="33"/>
        <v/>
      </c>
    </row>
    <row r="1003" spans="4:5">
      <c r="D1003" s="5" t="str">
        <f t="shared" si="32"/>
        <v/>
      </c>
      <c r="E1003" s="5" t="str">
        <f t="shared" si="33"/>
        <v/>
      </c>
    </row>
    <row r="1004" spans="4:5">
      <c r="D1004" s="5" t="str">
        <f t="shared" si="32"/>
        <v/>
      </c>
      <c r="E1004" s="5" t="str">
        <f t="shared" si="33"/>
        <v/>
      </c>
    </row>
    <row r="1005" spans="4:5">
      <c r="D1005" s="5" t="str">
        <f t="shared" si="32"/>
        <v/>
      </c>
      <c r="E1005" s="5" t="str">
        <f t="shared" si="33"/>
        <v/>
      </c>
    </row>
    <row r="1006" spans="4:5">
      <c r="D1006" s="5" t="str">
        <f t="shared" si="32"/>
        <v/>
      </c>
      <c r="E1006" s="5" t="str">
        <f t="shared" si="33"/>
        <v/>
      </c>
    </row>
    <row r="1007" spans="4:5">
      <c r="D1007" s="5" t="str">
        <f t="shared" si="32"/>
        <v/>
      </c>
      <c r="E1007" s="5" t="str">
        <f t="shared" si="33"/>
        <v/>
      </c>
    </row>
    <row r="1008" spans="4:5">
      <c r="D1008" s="5" t="str">
        <f t="shared" si="32"/>
        <v/>
      </c>
      <c r="E1008" s="5" t="str">
        <f t="shared" si="33"/>
        <v/>
      </c>
    </row>
    <row r="1009" spans="4:5">
      <c r="D1009" s="5" t="str">
        <f t="shared" si="32"/>
        <v/>
      </c>
      <c r="E1009" s="5" t="str">
        <f t="shared" si="33"/>
        <v/>
      </c>
    </row>
    <row r="1010" spans="4:5">
      <c r="D1010" s="5" t="str">
        <f t="shared" si="32"/>
        <v/>
      </c>
      <c r="E1010" s="5" t="str">
        <f t="shared" si="33"/>
        <v/>
      </c>
    </row>
    <row r="1011" spans="4:5">
      <c r="D1011" s="5" t="str">
        <f t="shared" ref="D1011:D1074" si="34">IFERROR(VLOOKUP($C1011,competitors,7,FALSE),"")</f>
        <v/>
      </c>
      <c r="E1011" s="5" t="str">
        <f t="shared" ref="E1011:E1074" si="35">IFERROR(VLOOKUP($C1011,competitors,8,FALSE),"")</f>
        <v/>
      </c>
    </row>
    <row r="1012" spans="4:5">
      <c r="D1012" s="5" t="str">
        <f t="shared" si="34"/>
        <v/>
      </c>
      <c r="E1012" s="5" t="str">
        <f t="shared" si="35"/>
        <v/>
      </c>
    </row>
    <row r="1013" spans="4:5">
      <c r="D1013" s="5" t="str">
        <f t="shared" si="34"/>
        <v/>
      </c>
      <c r="E1013" s="5" t="str">
        <f t="shared" si="35"/>
        <v/>
      </c>
    </row>
    <row r="1014" spans="4:5">
      <c r="D1014" s="5" t="str">
        <f t="shared" si="34"/>
        <v/>
      </c>
      <c r="E1014" s="5" t="str">
        <f t="shared" si="35"/>
        <v/>
      </c>
    </row>
    <row r="1015" spans="4:5">
      <c r="D1015" s="5" t="str">
        <f t="shared" si="34"/>
        <v/>
      </c>
      <c r="E1015" s="5" t="str">
        <f t="shared" si="35"/>
        <v/>
      </c>
    </row>
    <row r="1016" spans="4:5">
      <c r="D1016" s="5" t="str">
        <f t="shared" si="34"/>
        <v/>
      </c>
      <c r="E1016" s="5" t="str">
        <f t="shared" si="35"/>
        <v/>
      </c>
    </row>
    <row r="1017" spans="4:5">
      <c r="D1017" s="5" t="str">
        <f t="shared" si="34"/>
        <v/>
      </c>
      <c r="E1017" s="5" t="str">
        <f t="shared" si="35"/>
        <v/>
      </c>
    </row>
    <row r="1018" spans="4:5">
      <c r="D1018" s="5" t="str">
        <f t="shared" si="34"/>
        <v/>
      </c>
      <c r="E1018" s="5" t="str">
        <f t="shared" si="35"/>
        <v/>
      </c>
    </row>
    <row r="1019" spans="4:5">
      <c r="D1019" s="5" t="str">
        <f t="shared" si="34"/>
        <v/>
      </c>
      <c r="E1019" s="5" t="str">
        <f t="shared" si="35"/>
        <v/>
      </c>
    </row>
    <row r="1020" spans="4:5">
      <c r="D1020" s="5" t="str">
        <f t="shared" si="34"/>
        <v/>
      </c>
      <c r="E1020" s="5" t="str">
        <f t="shared" si="35"/>
        <v/>
      </c>
    </row>
    <row r="1021" spans="4:5">
      <c r="D1021" s="5" t="str">
        <f t="shared" si="34"/>
        <v/>
      </c>
      <c r="E1021" s="5" t="str">
        <f t="shared" si="35"/>
        <v/>
      </c>
    </row>
    <row r="1022" spans="4:5">
      <c r="D1022" s="5" t="str">
        <f t="shared" si="34"/>
        <v/>
      </c>
      <c r="E1022" s="5" t="str">
        <f t="shared" si="35"/>
        <v/>
      </c>
    </row>
    <row r="1023" spans="4:5">
      <c r="D1023" s="5" t="str">
        <f t="shared" si="34"/>
        <v/>
      </c>
      <c r="E1023" s="5" t="str">
        <f t="shared" si="35"/>
        <v/>
      </c>
    </row>
    <row r="1024" spans="4:5">
      <c r="D1024" s="5" t="str">
        <f t="shared" si="34"/>
        <v/>
      </c>
      <c r="E1024" s="5" t="str">
        <f t="shared" si="35"/>
        <v/>
      </c>
    </row>
    <row r="1025" spans="4:5">
      <c r="D1025" s="5" t="str">
        <f t="shared" si="34"/>
        <v/>
      </c>
      <c r="E1025" s="5" t="str">
        <f t="shared" si="35"/>
        <v/>
      </c>
    </row>
    <row r="1026" spans="4:5">
      <c r="D1026" s="5" t="str">
        <f t="shared" si="34"/>
        <v/>
      </c>
      <c r="E1026" s="5" t="str">
        <f t="shared" si="35"/>
        <v/>
      </c>
    </row>
    <row r="1027" spans="4:5">
      <c r="D1027" s="5" t="str">
        <f t="shared" si="34"/>
        <v/>
      </c>
      <c r="E1027" s="5" t="str">
        <f t="shared" si="35"/>
        <v/>
      </c>
    </row>
    <row r="1028" spans="4:5">
      <c r="D1028" s="5" t="str">
        <f t="shared" si="34"/>
        <v/>
      </c>
      <c r="E1028" s="5" t="str">
        <f t="shared" si="35"/>
        <v/>
      </c>
    </row>
    <row r="1029" spans="4:5">
      <c r="D1029" s="5" t="str">
        <f t="shared" si="34"/>
        <v/>
      </c>
      <c r="E1029" s="5" t="str">
        <f t="shared" si="35"/>
        <v/>
      </c>
    </row>
    <row r="1030" spans="4:5">
      <c r="D1030" s="5" t="str">
        <f t="shared" si="34"/>
        <v/>
      </c>
      <c r="E1030" s="5" t="str">
        <f t="shared" si="35"/>
        <v/>
      </c>
    </row>
    <row r="1031" spans="4:5">
      <c r="D1031" s="5" t="str">
        <f t="shared" si="34"/>
        <v/>
      </c>
      <c r="E1031" s="5" t="str">
        <f t="shared" si="35"/>
        <v/>
      </c>
    </row>
    <row r="1032" spans="4:5">
      <c r="D1032" s="5" t="str">
        <f t="shared" si="34"/>
        <v/>
      </c>
      <c r="E1032" s="5" t="str">
        <f t="shared" si="35"/>
        <v/>
      </c>
    </row>
    <row r="1033" spans="4:5">
      <c r="D1033" s="5" t="str">
        <f t="shared" si="34"/>
        <v/>
      </c>
      <c r="E1033" s="5" t="str">
        <f t="shared" si="35"/>
        <v/>
      </c>
    </row>
    <row r="1034" spans="4:5">
      <c r="D1034" s="5" t="str">
        <f t="shared" si="34"/>
        <v/>
      </c>
      <c r="E1034" s="5" t="str">
        <f t="shared" si="35"/>
        <v/>
      </c>
    </row>
    <row r="1035" spans="4:5">
      <c r="D1035" s="5" t="str">
        <f t="shared" si="34"/>
        <v/>
      </c>
      <c r="E1035" s="5" t="str">
        <f t="shared" si="35"/>
        <v/>
      </c>
    </row>
    <row r="1036" spans="4:5">
      <c r="D1036" s="5" t="str">
        <f t="shared" si="34"/>
        <v/>
      </c>
      <c r="E1036" s="5" t="str">
        <f t="shared" si="35"/>
        <v/>
      </c>
    </row>
    <row r="1037" spans="4:5">
      <c r="D1037" s="5" t="str">
        <f t="shared" si="34"/>
        <v/>
      </c>
      <c r="E1037" s="5" t="str">
        <f t="shared" si="35"/>
        <v/>
      </c>
    </row>
    <row r="1038" spans="4:5">
      <c r="D1038" s="5" t="str">
        <f t="shared" si="34"/>
        <v/>
      </c>
      <c r="E1038" s="5" t="str">
        <f t="shared" si="35"/>
        <v/>
      </c>
    </row>
    <row r="1039" spans="4:5">
      <c r="D1039" s="5" t="str">
        <f t="shared" si="34"/>
        <v/>
      </c>
      <c r="E1039" s="5" t="str">
        <f t="shared" si="35"/>
        <v/>
      </c>
    </row>
    <row r="1040" spans="4:5">
      <c r="D1040" s="5" t="str">
        <f t="shared" si="34"/>
        <v/>
      </c>
      <c r="E1040" s="5" t="str">
        <f t="shared" si="35"/>
        <v/>
      </c>
    </row>
    <row r="1041" spans="4:5">
      <c r="D1041" s="5" t="str">
        <f t="shared" si="34"/>
        <v/>
      </c>
      <c r="E1041" s="5" t="str">
        <f t="shared" si="35"/>
        <v/>
      </c>
    </row>
    <row r="1042" spans="4:5">
      <c r="D1042" s="5" t="str">
        <f t="shared" si="34"/>
        <v/>
      </c>
      <c r="E1042" s="5" t="str">
        <f t="shared" si="35"/>
        <v/>
      </c>
    </row>
    <row r="1043" spans="4:5">
      <c r="D1043" s="5" t="str">
        <f t="shared" si="34"/>
        <v/>
      </c>
      <c r="E1043" s="5" t="str">
        <f t="shared" si="35"/>
        <v/>
      </c>
    </row>
    <row r="1044" spans="4:5">
      <c r="D1044" s="5" t="str">
        <f t="shared" si="34"/>
        <v/>
      </c>
      <c r="E1044" s="5" t="str">
        <f t="shared" si="35"/>
        <v/>
      </c>
    </row>
    <row r="1045" spans="4:5">
      <c r="D1045" s="5" t="str">
        <f t="shared" si="34"/>
        <v/>
      </c>
      <c r="E1045" s="5" t="str">
        <f t="shared" si="35"/>
        <v/>
      </c>
    </row>
    <row r="1046" spans="4:5">
      <c r="D1046" s="5" t="str">
        <f t="shared" si="34"/>
        <v/>
      </c>
      <c r="E1046" s="5" t="str">
        <f t="shared" si="35"/>
        <v/>
      </c>
    </row>
    <row r="1047" spans="4:5">
      <c r="D1047" s="5" t="str">
        <f t="shared" si="34"/>
        <v/>
      </c>
      <c r="E1047" s="5" t="str">
        <f t="shared" si="35"/>
        <v/>
      </c>
    </row>
    <row r="1048" spans="4:5">
      <c r="D1048" s="5" t="str">
        <f t="shared" si="34"/>
        <v/>
      </c>
      <c r="E1048" s="5" t="str">
        <f t="shared" si="35"/>
        <v/>
      </c>
    </row>
    <row r="1049" spans="4:5">
      <c r="D1049" s="5" t="str">
        <f t="shared" si="34"/>
        <v/>
      </c>
      <c r="E1049" s="5" t="str">
        <f t="shared" si="35"/>
        <v/>
      </c>
    </row>
    <row r="1050" spans="4:5">
      <c r="D1050" s="5" t="str">
        <f t="shared" si="34"/>
        <v/>
      </c>
      <c r="E1050" s="5" t="str">
        <f t="shared" si="35"/>
        <v/>
      </c>
    </row>
    <row r="1051" spans="4:5">
      <c r="D1051" s="5" t="str">
        <f t="shared" si="34"/>
        <v/>
      </c>
      <c r="E1051" s="5" t="str">
        <f t="shared" si="35"/>
        <v/>
      </c>
    </row>
    <row r="1052" spans="4:5">
      <c r="D1052" s="5" t="str">
        <f t="shared" si="34"/>
        <v/>
      </c>
      <c r="E1052" s="5" t="str">
        <f t="shared" si="35"/>
        <v/>
      </c>
    </row>
    <row r="1053" spans="4:5">
      <c r="D1053" s="5" t="str">
        <f t="shared" si="34"/>
        <v/>
      </c>
      <c r="E1053" s="5" t="str">
        <f t="shared" si="35"/>
        <v/>
      </c>
    </row>
    <row r="1054" spans="4:5">
      <c r="D1054" s="5" t="str">
        <f t="shared" si="34"/>
        <v/>
      </c>
      <c r="E1054" s="5" t="str">
        <f t="shared" si="35"/>
        <v/>
      </c>
    </row>
    <row r="1055" spans="4:5">
      <c r="D1055" s="5" t="str">
        <f t="shared" si="34"/>
        <v/>
      </c>
      <c r="E1055" s="5" t="str">
        <f t="shared" si="35"/>
        <v/>
      </c>
    </row>
    <row r="1056" spans="4:5">
      <c r="D1056" s="5" t="str">
        <f t="shared" si="34"/>
        <v/>
      </c>
      <c r="E1056" s="5" t="str">
        <f t="shared" si="35"/>
        <v/>
      </c>
    </row>
    <row r="1057" spans="4:5">
      <c r="D1057" s="5" t="str">
        <f t="shared" si="34"/>
        <v/>
      </c>
      <c r="E1057" s="5" t="str">
        <f t="shared" si="35"/>
        <v/>
      </c>
    </row>
    <row r="1058" spans="4:5">
      <c r="D1058" s="5" t="str">
        <f t="shared" si="34"/>
        <v/>
      </c>
      <c r="E1058" s="5" t="str">
        <f t="shared" si="35"/>
        <v/>
      </c>
    </row>
    <row r="1059" spans="4:5">
      <c r="D1059" s="5" t="str">
        <f t="shared" si="34"/>
        <v/>
      </c>
      <c r="E1059" s="5" t="str">
        <f t="shared" si="35"/>
        <v/>
      </c>
    </row>
    <row r="1060" spans="4:5">
      <c r="D1060" s="5" t="str">
        <f t="shared" si="34"/>
        <v/>
      </c>
      <c r="E1060" s="5" t="str">
        <f t="shared" si="35"/>
        <v/>
      </c>
    </row>
    <row r="1061" spans="4:5">
      <c r="D1061" s="5" t="str">
        <f t="shared" si="34"/>
        <v/>
      </c>
      <c r="E1061" s="5" t="str">
        <f t="shared" si="35"/>
        <v/>
      </c>
    </row>
    <row r="1062" spans="4:5">
      <c r="D1062" s="5" t="str">
        <f t="shared" si="34"/>
        <v/>
      </c>
      <c r="E1062" s="5" t="str">
        <f t="shared" si="35"/>
        <v/>
      </c>
    </row>
    <row r="1063" spans="4:5">
      <c r="D1063" s="5" t="str">
        <f t="shared" si="34"/>
        <v/>
      </c>
      <c r="E1063" s="5" t="str">
        <f t="shared" si="35"/>
        <v/>
      </c>
    </row>
    <row r="1064" spans="4:5">
      <c r="D1064" s="5" t="str">
        <f t="shared" si="34"/>
        <v/>
      </c>
      <c r="E1064" s="5" t="str">
        <f t="shared" si="35"/>
        <v/>
      </c>
    </row>
    <row r="1065" spans="4:5">
      <c r="D1065" s="5" t="str">
        <f t="shared" si="34"/>
        <v/>
      </c>
      <c r="E1065" s="5" t="str">
        <f t="shared" si="35"/>
        <v/>
      </c>
    </row>
    <row r="1066" spans="4:5">
      <c r="D1066" s="5" t="str">
        <f t="shared" si="34"/>
        <v/>
      </c>
      <c r="E1066" s="5" t="str">
        <f t="shared" si="35"/>
        <v/>
      </c>
    </row>
    <row r="1067" spans="4:5">
      <c r="D1067" s="5" t="str">
        <f t="shared" si="34"/>
        <v/>
      </c>
      <c r="E1067" s="5" t="str">
        <f t="shared" si="35"/>
        <v/>
      </c>
    </row>
    <row r="1068" spans="4:5">
      <c r="D1068" s="5" t="str">
        <f t="shared" si="34"/>
        <v/>
      </c>
      <c r="E1068" s="5" t="str">
        <f t="shared" si="35"/>
        <v/>
      </c>
    </row>
    <row r="1069" spans="4:5">
      <c r="D1069" s="5" t="str">
        <f t="shared" si="34"/>
        <v/>
      </c>
      <c r="E1069" s="5" t="str">
        <f t="shared" si="35"/>
        <v/>
      </c>
    </row>
    <row r="1070" spans="4:5">
      <c r="D1070" s="5" t="str">
        <f t="shared" si="34"/>
        <v/>
      </c>
      <c r="E1070" s="5" t="str">
        <f t="shared" si="35"/>
        <v/>
      </c>
    </row>
    <row r="1071" spans="4:5">
      <c r="D1071" s="5" t="str">
        <f t="shared" si="34"/>
        <v/>
      </c>
      <c r="E1071" s="5" t="str">
        <f t="shared" si="35"/>
        <v/>
      </c>
    </row>
    <row r="1072" spans="4:5">
      <c r="D1072" s="5" t="str">
        <f t="shared" si="34"/>
        <v/>
      </c>
      <c r="E1072" s="5" t="str">
        <f t="shared" si="35"/>
        <v/>
      </c>
    </row>
    <row r="1073" spans="4:5">
      <c r="D1073" s="5" t="str">
        <f t="shared" si="34"/>
        <v/>
      </c>
      <c r="E1073" s="5" t="str">
        <f t="shared" si="35"/>
        <v/>
      </c>
    </row>
    <row r="1074" spans="4:5">
      <c r="D1074" s="5" t="str">
        <f t="shared" si="34"/>
        <v/>
      </c>
      <c r="E1074" s="5" t="str">
        <f t="shared" si="35"/>
        <v/>
      </c>
    </row>
    <row r="1075" spans="4:5">
      <c r="D1075" s="5" t="str">
        <f t="shared" ref="D1075:D1138" si="36">IFERROR(VLOOKUP($C1075,competitors,7,FALSE),"")</f>
        <v/>
      </c>
      <c r="E1075" s="5" t="str">
        <f t="shared" ref="E1075:E1138" si="37">IFERROR(VLOOKUP($C1075,competitors,8,FALSE),"")</f>
        <v/>
      </c>
    </row>
    <row r="1076" spans="4:5">
      <c r="D1076" s="5" t="str">
        <f t="shared" si="36"/>
        <v/>
      </c>
      <c r="E1076" s="5" t="str">
        <f t="shared" si="37"/>
        <v/>
      </c>
    </row>
    <row r="1077" spans="4:5">
      <c r="D1077" s="5" t="str">
        <f t="shared" si="36"/>
        <v/>
      </c>
      <c r="E1077" s="5" t="str">
        <f t="shared" si="37"/>
        <v/>
      </c>
    </row>
    <row r="1078" spans="4:5">
      <c r="D1078" s="5" t="str">
        <f t="shared" si="36"/>
        <v/>
      </c>
      <c r="E1078" s="5" t="str">
        <f t="shared" si="37"/>
        <v/>
      </c>
    </row>
    <row r="1079" spans="4:5">
      <c r="D1079" s="5" t="str">
        <f t="shared" si="36"/>
        <v/>
      </c>
      <c r="E1079" s="5" t="str">
        <f t="shared" si="37"/>
        <v/>
      </c>
    </row>
    <row r="1080" spans="4:5">
      <c r="D1080" s="5" t="str">
        <f t="shared" si="36"/>
        <v/>
      </c>
      <c r="E1080" s="5" t="str">
        <f t="shared" si="37"/>
        <v/>
      </c>
    </row>
    <row r="1081" spans="4:5">
      <c r="D1081" s="5" t="str">
        <f t="shared" si="36"/>
        <v/>
      </c>
      <c r="E1081" s="5" t="str">
        <f t="shared" si="37"/>
        <v/>
      </c>
    </row>
    <row r="1082" spans="4:5">
      <c r="D1082" s="5" t="str">
        <f t="shared" si="36"/>
        <v/>
      </c>
      <c r="E1082" s="5" t="str">
        <f t="shared" si="37"/>
        <v/>
      </c>
    </row>
    <row r="1083" spans="4:5">
      <c r="D1083" s="5" t="str">
        <f t="shared" si="36"/>
        <v/>
      </c>
      <c r="E1083" s="5" t="str">
        <f t="shared" si="37"/>
        <v/>
      </c>
    </row>
    <row r="1084" spans="4:5">
      <c r="D1084" s="5" t="str">
        <f t="shared" si="36"/>
        <v/>
      </c>
      <c r="E1084" s="5" t="str">
        <f t="shared" si="37"/>
        <v/>
      </c>
    </row>
    <row r="1085" spans="4:5">
      <c r="D1085" s="5" t="str">
        <f t="shared" si="36"/>
        <v/>
      </c>
      <c r="E1085" s="5" t="str">
        <f t="shared" si="37"/>
        <v/>
      </c>
    </row>
    <row r="1086" spans="4:5">
      <c r="D1086" s="5" t="str">
        <f t="shared" si="36"/>
        <v/>
      </c>
      <c r="E1086" s="5" t="str">
        <f t="shared" si="37"/>
        <v/>
      </c>
    </row>
    <row r="1087" spans="4:5">
      <c r="D1087" s="5" t="str">
        <f t="shared" si="36"/>
        <v/>
      </c>
      <c r="E1087" s="5" t="str">
        <f t="shared" si="37"/>
        <v/>
      </c>
    </row>
    <row r="1088" spans="4:5">
      <c r="D1088" s="5" t="str">
        <f t="shared" si="36"/>
        <v/>
      </c>
      <c r="E1088" s="5" t="str">
        <f t="shared" si="37"/>
        <v/>
      </c>
    </row>
    <row r="1089" spans="4:5">
      <c r="D1089" s="5" t="str">
        <f t="shared" si="36"/>
        <v/>
      </c>
      <c r="E1089" s="5" t="str">
        <f t="shared" si="37"/>
        <v/>
      </c>
    </row>
    <row r="1090" spans="4:5">
      <c r="D1090" s="5" t="str">
        <f t="shared" si="36"/>
        <v/>
      </c>
      <c r="E1090" s="5" t="str">
        <f t="shared" si="37"/>
        <v/>
      </c>
    </row>
    <row r="1091" spans="4:5">
      <c r="D1091" s="5" t="str">
        <f t="shared" si="36"/>
        <v/>
      </c>
      <c r="E1091" s="5" t="str">
        <f t="shared" si="37"/>
        <v/>
      </c>
    </row>
    <row r="1092" spans="4:5">
      <c r="D1092" s="5" t="str">
        <f t="shared" si="36"/>
        <v/>
      </c>
      <c r="E1092" s="5" t="str">
        <f t="shared" si="37"/>
        <v/>
      </c>
    </row>
    <row r="1093" spans="4:5">
      <c r="D1093" s="5" t="str">
        <f t="shared" si="36"/>
        <v/>
      </c>
      <c r="E1093" s="5" t="str">
        <f t="shared" si="37"/>
        <v/>
      </c>
    </row>
    <row r="1094" spans="4:5">
      <c r="D1094" s="5" t="str">
        <f t="shared" si="36"/>
        <v/>
      </c>
      <c r="E1094" s="5" t="str">
        <f t="shared" si="37"/>
        <v/>
      </c>
    </row>
    <row r="1095" spans="4:5">
      <c r="D1095" s="5" t="str">
        <f t="shared" si="36"/>
        <v/>
      </c>
      <c r="E1095" s="5" t="str">
        <f t="shared" si="37"/>
        <v/>
      </c>
    </row>
    <row r="1096" spans="4:5">
      <c r="D1096" s="5" t="str">
        <f t="shared" si="36"/>
        <v/>
      </c>
      <c r="E1096" s="5" t="str">
        <f t="shared" si="37"/>
        <v/>
      </c>
    </row>
    <row r="1097" spans="4:5">
      <c r="D1097" s="5" t="str">
        <f t="shared" si="36"/>
        <v/>
      </c>
      <c r="E1097" s="5" t="str">
        <f t="shared" si="37"/>
        <v/>
      </c>
    </row>
    <row r="1098" spans="4:5">
      <c r="D1098" s="5" t="str">
        <f t="shared" si="36"/>
        <v/>
      </c>
      <c r="E1098" s="5" t="str">
        <f t="shared" si="37"/>
        <v/>
      </c>
    </row>
    <row r="1099" spans="4:5">
      <c r="D1099" s="5" t="str">
        <f t="shared" si="36"/>
        <v/>
      </c>
      <c r="E1099" s="5" t="str">
        <f t="shared" si="37"/>
        <v/>
      </c>
    </row>
    <row r="1100" spans="4:5">
      <c r="D1100" s="5" t="str">
        <f t="shared" si="36"/>
        <v/>
      </c>
      <c r="E1100" s="5" t="str">
        <f t="shared" si="37"/>
        <v/>
      </c>
    </row>
    <row r="1101" spans="4:5">
      <c r="D1101" s="5" t="str">
        <f t="shared" si="36"/>
        <v/>
      </c>
      <c r="E1101" s="5" t="str">
        <f t="shared" si="37"/>
        <v/>
      </c>
    </row>
    <row r="1102" spans="4:5">
      <c r="D1102" s="5" t="str">
        <f t="shared" si="36"/>
        <v/>
      </c>
      <c r="E1102" s="5" t="str">
        <f t="shared" si="37"/>
        <v/>
      </c>
    </row>
    <row r="1103" spans="4:5">
      <c r="D1103" s="5" t="str">
        <f t="shared" si="36"/>
        <v/>
      </c>
      <c r="E1103" s="5" t="str">
        <f t="shared" si="37"/>
        <v/>
      </c>
    </row>
    <row r="1104" spans="4:5">
      <c r="D1104" s="5" t="str">
        <f t="shared" si="36"/>
        <v/>
      </c>
      <c r="E1104" s="5" t="str">
        <f t="shared" si="37"/>
        <v/>
      </c>
    </row>
    <row r="1105" spans="4:5">
      <c r="D1105" s="5" t="str">
        <f t="shared" si="36"/>
        <v/>
      </c>
      <c r="E1105" s="5" t="str">
        <f t="shared" si="37"/>
        <v/>
      </c>
    </row>
    <row r="1106" spans="4:5">
      <c r="D1106" s="5" t="str">
        <f t="shared" si="36"/>
        <v/>
      </c>
      <c r="E1106" s="5" t="str">
        <f t="shared" si="37"/>
        <v/>
      </c>
    </row>
    <row r="1107" spans="4:5">
      <c r="D1107" s="5" t="str">
        <f t="shared" si="36"/>
        <v/>
      </c>
      <c r="E1107" s="5" t="str">
        <f t="shared" si="37"/>
        <v/>
      </c>
    </row>
    <row r="1108" spans="4:5">
      <c r="D1108" s="5" t="str">
        <f t="shared" si="36"/>
        <v/>
      </c>
      <c r="E1108" s="5" t="str">
        <f t="shared" si="37"/>
        <v/>
      </c>
    </row>
    <row r="1109" spans="4:5">
      <c r="D1109" s="5" t="str">
        <f t="shared" si="36"/>
        <v/>
      </c>
      <c r="E1109" s="5" t="str">
        <f t="shared" si="37"/>
        <v/>
      </c>
    </row>
    <row r="1110" spans="4:5">
      <c r="D1110" s="5" t="str">
        <f t="shared" si="36"/>
        <v/>
      </c>
      <c r="E1110" s="5" t="str">
        <f t="shared" si="37"/>
        <v/>
      </c>
    </row>
    <row r="1111" spans="4:5">
      <c r="D1111" s="5" t="str">
        <f t="shared" si="36"/>
        <v/>
      </c>
      <c r="E1111" s="5" t="str">
        <f t="shared" si="37"/>
        <v/>
      </c>
    </row>
    <row r="1112" spans="4:5">
      <c r="D1112" s="5" t="str">
        <f t="shared" si="36"/>
        <v/>
      </c>
      <c r="E1112" s="5" t="str">
        <f t="shared" si="37"/>
        <v/>
      </c>
    </row>
    <row r="1113" spans="4:5">
      <c r="D1113" s="5" t="str">
        <f t="shared" si="36"/>
        <v/>
      </c>
      <c r="E1113" s="5" t="str">
        <f t="shared" si="37"/>
        <v/>
      </c>
    </row>
    <row r="1114" spans="4:5">
      <c r="D1114" s="5" t="str">
        <f t="shared" si="36"/>
        <v/>
      </c>
      <c r="E1114" s="5" t="str">
        <f t="shared" si="37"/>
        <v/>
      </c>
    </row>
    <row r="1115" spans="4:5">
      <c r="D1115" s="5" t="str">
        <f t="shared" si="36"/>
        <v/>
      </c>
      <c r="E1115" s="5" t="str">
        <f t="shared" si="37"/>
        <v/>
      </c>
    </row>
    <row r="1116" spans="4:5">
      <c r="D1116" s="5" t="str">
        <f t="shared" si="36"/>
        <v/>
      </c>
      <c r="E1116" s="5" t="str">
        <f t="shared" si="37"/>
        <v/>
      </c>
    </row>
    <row r="1117" spans="4:5">
      <c r="D1117" s="5" t="str">
        <f t="shared" si="36"/>
        <v/>
      </c>
      <c r="E1117" s="5" t="str">
        <f t="shared" si="37"/>
        <v/>
      </c>
    </row>
    <row r="1118" spans="4:5">
      <c r="D1118" s="5" t="str">
        <f t="shared" si="36"/>
        <v/>
      </c>
      <c r="E1118" s="5" t="str">
        <f t="shared" si="37"/>
        <v/>
      </c>
    </row>
    <row r="1119" spans="4:5">
      <c r="D1119" s="5" t="str">
        <f t="shared" si="36"/>
        <v/>
      </c>
      <c r="E1119" s="5" t="str">
        <f t="shared" si="37"/>
        <v/>
      </c>
    </row>
    <row r="1120" spans="4:5">
      <c r="D1120" s="5" t="str">
        <f t="shared" si="36"/>
        <v/>
      </c>
      <c r="E1120" s="5" t="str">
        <f t="shared" si="37"/>
        <v/>
      </c>
    </row>
    <row r="1121" spans="4:5">
      <c r="D1121" s="5" t="str">
        <f t="shared" si="36"/>
        <v/>
      </c>
      <c r="E1121" s="5" t="str">
        <f t="shared" si="37"/>
        <v/>
      </c>
    </row>
    <row r="1122" spans="4:5">
      <c r="D1122" s="5" t="str">
        <f t="shared" si="36"/>
        <v/>
      </c>
      <c r="E1122" s="5" t="str">
        <f t="shared" si="37"/>
        <v/>
      </c>
    </row>
    <row r="1123" spans="4:5">
      <c r="D1123" s="5" t="str">
        <f t="shared" si="36"/>
        <v/>
      </c>
      <c r="E1123" s="5" t="str">
        <f t="shared" si="37"/>
        <v/>
      </c>
    </row>
    <row r="1124" spans="4:5">
      <c r="D1124" s="5" t="str">
        <f t="shared" si="36"/>
        <v/>
      </c>
      <c r="E1124" s="5" t="str">
        <f t="shared" si="37"/>
        <v/>
      </c>
    </row>
    <row r="1125" spans="4:5">
      <c r="D1125" s="5" t="str">
        <f t="shared" si="36"/>
        <v/>
      </c>
      <c r="E1125" s="5" t="str">
        <f t="shared" si="37"/>
        <v/>
      </c>
    </row>
    <row r="1126" spans="4:5">
      <c r="D1126" s="5" t="str">
        <f t="shared" si="36"/>
        <v/>
      </c>
      <c r="E1126" s="5" t="str">
        <f t="shared" si="37"/>
        <v/>
      </c>
    </row>
    <row r="1127" spans="4:5">
      <c r="D1127" s="5" t="str">
        <f t="shared" si="36"/>
        <v/>
      </c>
      <c r="E1127" s="5" t="str">
        <f t="shared" si="37"/>
        <v/>
      </c>
    </row>
    <row r="1128" spans="4:5">
      <c r="D1128" s="5" t="str">
        <f t="shared" si="36"/>
        <v/>
      </c>
      <c r="E1128" s="5" t="str">
        <f t="shared" si="37"/>
        <v/>
      </c>
    </row>
    <row r="1129" spans="4:5">
      <c r="D1129" s="5" t="str">
        <f t="shared" si="36"/>
        <v/>
      </c>
      <c r="E1129" s="5" t="str">
        <f t="shared" si="37"/>
        <v/>
      </c>
    </row>
    <row r="1130" spans="4:5">
      <c r="D1130" s="5" t="str">
        <f t="shared" si="36"/>
        <v/>
      </c>
      <c r="E1130" s="5" t="str">
        <f t="shared" si="37"/>
        <v/>
      </c>
    </row>
    <row r="1131" spans="4:5">
      <c r="D1131" s="5" t="str">
        <f t="shared" si="36"/>
        <v/>
      </c>
      <c r="E1131" s="5" t="str">
        <f t="shared" si="37"/>
        <v/>
      </c>
    </row>
    <row r="1132" spans="4:5">
      <c r="D1132" s="5" t="str">
        <f t="shared" si="36"/>
        <v/>
      </c>
      <c r="E1132" s="5" t="str">
        <f t="shared" si="37"/>
        <v/>
      </c>
    </row>
    <row r="1133" spans="4:5">
      <c r="D1133" s="5" t="str">
        <f t="shared" si="36"/>
        <v/>
      </c>
      <c r="E1133" s="5" t="str">
        <f t="shared" si="37"/>
        <v/>
      </c>
    </row>
    <row r="1134" spans="4:5">
      <c r="D1134" s="5" t="str">
        <f t="shared" si="36"/>
        <v/>
      </c>
      <c r="E1134" s="5" t="str">
        <f t="shared" si="37"/>
        <v/>
      </c>
    </row>
    <row r="1135" spans="4:5">
      <c r="D1135" s="5" t="str">
        <f t="shared" si="36"/>
        <v/>
      </c>
      <c r="E1135" s="5" t="str">
        <f t="shared" si="37"/>
        <v/>
      </c>
    </row>
    <row r="1136" spans="4:5">
      <c r="D1136" s="5" t="str">
        <f t="shared" si="36"/>
        <v/>
      </c>
      <c r="E1136" s="5" t="str">
        <f t="shared" si="37"/>
        <v/>
      </c>
    </row>
    <row r="1137" spans="4:5">
      <c r="D1137" s="5" t="str">
        <f t="shared" si="36"/>
        <v/>
      </c>
      <c r="E1137" s="5" t="str">
        <f t="shared" si="37"/>
        <v/>
      </c>
    </row>
    <row r="1138" spans="4:5">
      <c r="D1138" s="5" t="str">
        <f t="shared" si="36"/>
        <v/>
      </c>
      <c r="E1138" s="5" t="str">
        <f t="shared" si="37"/>
        <v/>
      </c>
    </row>
    <row r="1139" spans="4:5">
      <c r="D1139" s="5" t="str">
        <f t="shared" ref="D1139:D1202" si="38">IFERROR(VLOOKUP($C1139,competitors,7,FALSE),"")</f>
        <v/>
      </c>
      <c r="E1139" s="5" t="str">
        <f t="shared" ref="E1139:E1202" si="39">IFERROR(VLOOKUP($C1139,competitors,8,FALSE),"")</f>
        <v/>
      </c>
    </row>
    <row r="1140" spans="4:5">
      <c r="D1140" s="5" t="str">
        <f t="shared" si="38"/>
        <v/>
      </c>
      <c r="E1140" s="5" t="str">
        <f t="shared" si="39"/>
        <v/>
      </c>
    </row>
    <row r="1141" spans="4:5">
      <c r="D1141" s="5" t="str">
        <f t="shared" si="38"/>
        <v/>
      </c>
      <c r="E1141" s="5" t="str">
        <f t="shared" si="39"/>
        <v/>
      </c>
    </row>
    <row r="1142" spans="4:5">
      <c r="D1142" s="5" t="str">
        <f t="shared" si="38"/>
        <v/>
      </c>
      <c r="E1142" s="5" t="str">
        <f t="shared" si="39"/>
        <v/>
      </c>
    </row>
    <row r="1143" spans="4:5">
      <c r="D1143" s="5" t="str">
        <f t="shared" si="38"/>
        <v/>
      </c>
      <c r="E1143" s="5" t="str">
        <f t="shared" si="39"/>
        <v/>
      </c>
    </row>
    <row r="1144" spans="4:5">
      <c r="D1144" s="5" t="str">
        <f t="shared" si="38"/>
        <v/>
      </c>
      <c r="E1144" s="5" t="str">
        <f t="shared" si="39"/>
        <v/>
      </c>
    </row>
    <row r="1145" spans="4:5">
      <c r="D1145" s="5" t="str">
        <f t="shared" si="38"/>
        <v/>
      </c>
      <c r="E1145" s="5" t="str">
        <f t="shared" si="39"/>
        <v/>
      </c>
    </row>
    <row r="1146" spans="4:5">
      <c r="D1146" s="5" t="str">
        <f t="shared" si="38"/>
        <v/>
      </c>
      <c r="E1146" s="5" t="str">
        <f t="shared" si="39"/>
        <v/>
      </c>
    </row>
    <row r="1147" spans="4:5">
      <c r="D1147" s="5" t="str">
        <f t="shared" si="38"/>
        <v/>
      </c>
      <c r="E1147" s="5" t="str">
        <f t="shared" si="39"/>
        <v/>
      </c>
    </row>
    <row r="1148" spans="4:5">
      <c r="D1148" s="5" t="str">
        <f t="shared" si="38"/>
        <v/>
      </c>
      <c r="E1148" s="5" t="str">
        <f t="shared" si="39"/>
        <v/>
      </c>
    </row>
    <row r="1149" spans="4:5">
      <c r="D1149" s="5" t="str">
        <f t="shared" si="38"/>
        <v/>
      </c>
      <c r="E1149" s="5" t="str">
        <f t="shared" si="39"/>
        <v/>
      </c>
    </row>
    <row r="1150" spans="4:5">
      <c r="D1150" s="5" t="str">
        <f t="shared" si="38"/>
        <v/>
      </c>
      <c r="E1150" s="5" t="str">
        <f t="shared" si="39"/>
        <v/>
      </c>
    </row>
    <row r="1151" spans="4:5">
      <c r="D1151" s="5" t="str">
        <f t="shared" si="38"/>
        <v/>
      </c>
      <c r="E1151" s="5" t="str">
        <f t="shared" si="39"/>
        <v/>
      </c>
    </row>
    <row r="1152" spans="4:5">
      <c r="D1152" s="5" t="str">
        <f t="shared" si="38"/>
        <v/>
      </c>
      <c r="E1152" s="5" t="str">
        <f t="shared" si="39"/>
        <v/>
      </c>
    </row>
    <row r="1153" spans="4:5">
      <c r="D1153" s="5" t="str">
        <f t="shared" si="38"/>
        <v/>
      </c>
      <c r="E1153" s="5" t="str">
        <f t="shared" si="39"/>
        <v/>
      </c>
    </row>
    <row r="1154" spans="4:5">
      <c r="D1154" s="5" t="str">
        <f t="shared" si="38"/>
        <v/>
      </c>
      <c r="E1154" s="5" t="str">
        <f t="shared" si="39"/>
        <v/>
      </c>
    </row>
    <row r="1155" spans="4:5">
      <c r="D1155" s="5" t="str">
        <f t="shared" si="38"/>
        <v/>
      </c>
      <c r="E1155" s="5" t="str">
        <f t="shared" si="39"/>
        <v/>
      </c>
    </row>
    <row r="1156" spans="4:5">
      <c r="D1156" s="5" t="str">
        <f t="shared" si="38"/>
        <v/>
      </c>
      <c r="E1156" s="5" t="str">
        <f t="shared" si="39"/>
        <v/>
      </c>
    </row>
    <row r="1157" spans="4:5">
      <c r="D1157" s="5" t="str">
        <f t="shared" si="38"/>
        <v/>
      </c>
      <c r="E1157" s="5" t="str">
        <f t="shared" si="39"/>
        <v/>
      </c>
    </row>
    <row r="1158" spans="4:5">
      <c r="D1158" s="5" t="str">
        <f t="shared" si="38"/>
        <v/>
      </c>
      <c r="E1158" s="5" t="str">
        <f t="shared" si="39"/>
        <v/>
      </c>
    </row>
    <row r="1159" spans="4:5">
      <c r="D1159" s="5" t="str">
        <f t="shared" si="38"/>
        <v/>
      </c>
      <c r="E1159" s="5" t="str">
        <f t="shared" si="39"/>
        <v/>
      </c>
    </row>
    <row r="1160" spans="4:5">
      <c r="D1160" s="5" t="str">
        <f t="shared" si="38"/>
        <v/>
      </c>
      <c r="E1160" s="5" t="str">
        <f t="shared" si="39"/>
        <v/>
      </c>
    </row>
    <row r="1161" spans="4:5">
      <c r="D1161" s="5" t="str">
        <f t="shared" si="38"/>
        <v/>
      </c>
      <c r="E1161" s="5" t="str">
        <f t="shared" si="39"/>
        <v/>
      </c>
    </row>
    <row r="1162" spans="4:5">
      <c r="D1162" s="5" t="str">
        <f t="shared" si="38"/>
        <v/>
      </c>
      <c r="E1162" s="5" t="str">
        <f t="shared" si="39"/>
        <v/>
      </c>
    </row>
    <row r="1163" spans="4:5">
      <c r="D1163" s="5" t="str">
        <f t="shared" si="38"/>
        <v/>
      </c>
      <c r="E1163" s="5" t="str">
        <f t="shared" si="39"/>
        <v/>
      </c>
    </row>
    <row r="1164" spans="4:5">
      <c r="D1164" s="5" t="str">
        <f t="shared" si="38"/>
        <v/>
      </c>
      <c r="E1164" s="5" t="str">
        <f t="shared" si="39"/>
        <v/>
      </c>
    </row>
    <row r="1165" spans="4:5">
      <c r="D1165" s="5" t="str">
        <f t="shared" si="38"/>
        <v/>
      </c>
      <c r="E1165" s="5" t="str">
        <f t="shared" si="39"/>
        <v/>
      </c>
    </row>
    <row r="1166" spans="4:5">
      <c r="D1166" s="5" t="str">
        <f t="shared" si="38"/>
        <v/>
      </c>
      <c r="E1166" s="5" t="str">
        <f t="shared" si="39"/>
        <v/>
      </c>
    </row>
    <row r="1167" spans="4:5">
      <c r="D1167" s="5" t="str">
        <f t="shared" si="38"/>
        <v/>
      </c>
      <c r="E1167" s="5" t="str">
        <f t="shared" si="39"/>
        <v/>
      </c>
    </row>
    <row r="1168" spans="4:5">
      <c r="D1168" s="5" t="str">
        <f t="shared" si="38"/>
        <v/>
      </c>
      <c r="E1168" s="5" t="str">
        <f t="shared" si="39"/>
        <v/>
      </c>
    </row>
    <row r="1169" spans="4:5">
      <c r="D1169" s="5" t="str">
        <f t="shared" si="38"/>
        <v/>
      </c>
      <c r="E1169" s="5" t="str">
        <f t="shared" si="39"/>
        <v/>
      </c>
    </row>
    <row r="1170" spans="4:5">
      <c r="D1170" s="5" t="str">
        <f t="shared" si="38"/>
        <v/>
      </c>
      <c r="E1170" s="5" t="str">
        <f t="shared" si="39"/>
        <v/>
      </c>
    </row>
    <row r="1171" spans="4:5">
      <c r="D1171" s="5" t="str">
        <f t="shared" si="38"/>
        <v/>
      </c>
      <c r="E1171" s="5" t="str">
        <f t="shared" si="39"/>
        <v/>
      </c>
    </row>
    <row r="1172" spans="4:5">
      <c r="D1172" s="5" t="str">
        <f t="shared" si="38"/>
        <v/>
      </c>
      <c r="E1172" s="5" t="str">
        <f t="shared" si="39"/>
        <v/>
      </c>
    </row>
    <row r="1173" spans="4:5">
      <c r="D1173" s="5" t="str">
        <f t="shared" si="38"/>
        <v/>
      </c>
      <c r="E1173" s="5" t="str">
        <f t="shared" si="39"/>
        <v/>
      </c>
    </row>
    <row r="1174" spans="4:5">
      <c r="D1174" s="5" t="str">
        <f t="shared" si="38"/>
        <v/>
      </c>
      <c r="E1174" s="5" t="str">
        <f t="shared" si="39"/>
        <v/>
      </c>
    </row>
    <row r="1175" spans="4:5">
      <c r="D1175" s="5" t="str">
        <f t="shared" si="38"/>
        <v/>
      </c>
      <c r="E1175" s="5" t="str">
        <f t="shared" si="39"/>
        <v/>
      </c>
    </row>
    <row r="1176" spans="4:5">
      <c r="D1176" s="5" t="str">
        <f t="shared" si="38"/>
        <v/>
      </c>
      <c r="E1176" s="5" t="str">
        <f t="shared" si="39"/>
        <v/>
      </c>
    </row>
    <row r="1177" spans="4:5">
      <c r="D1177" s="5" t="str">
        <f t="shared" si="38"/>
        <v/>
      </c>
      <c r="E1177" s="5" t="str">
        <f t="shared" si="39"/>
        <v/>
      </c>
    </row>
    <row r="1178" spans="4:5">
      <c r="D1178" s="5" t="str">
        <f t="shared" si="38"/>
        <v/>
      </c>
      <c r="E1178" s="5" t="str">
        <f t="shared" si="39"/>
        <v/>
      </c>
    </row>
    <row r="1179" spans="4:5">
      <c r="D1179" s="5" t="str">
        <f t="shared" si="38"/>
        <v/>
      </c>
      <c r="E1179" s="5" t="str">
        <f t="shared" si="39"/>
        <v/>
      </c>
    </row>
    <row r="1180" spans="4:5">
      <c r="D1180" s="5" t="str">
        <f t="shared" si="38"/>
        <v/>
      </c>
      <c r="E1180" s="5" t="str">
        <f t="shared" si="39"/>
        <v/>
      </c>
    </row>
    <row r="1181" spans="4:5">
      <c r="D1181" s="5" t="str">
        <f t="shared" si="38"/>
        <v/>
      </c>
      <c r="E1181" s="5" t="str">
        <f t="shared" si="39"/>
        <v/>
      </c>
    </row>
    <row r="1182" spans="4:5">
      <c r="D1182" s="5" t="str">
        <f t="shared" si="38"/>
        <v/>
      </c>
      <c r="E1182" s="5" t="str">
        <f t="shared" si="39"/>
        <v/>
      </c>
    </row>
    <row r="1183" spans="4:5">
      <c r="D1183" s="5" t="str">
        <f t="shared" si="38"/>
        <v/>
      </c>
      <c r="E1183" s="5" t="str">
        <f t="shared" si="39"/>
        <v/>
      </c>
    </row>
    <row r="1184" spans="4:5">
      <c r="D1184" s="5" t="str">
        <f t="shared" si="38"/>
        <v/>
      </c>
      <c r="E1184" s="5" t="str">
        <f t="shared" si="39"/>
        <v/>
      </c>
    </row>
    <row r="1185" spans="4:5">
      <c r="D1185" s="5" t="str">
        <f t="shared" si="38"/>
        <v/>
      </c>
      <c r="E1185" s="5" t="str">
        <f t="shared" si="39"/>
        <v/>
      </c>
    </row>
    <row r="1186" spans="4:5">
      <c r="D1186" s="5" t="str">
        <f t="shared" si="38"/>
        <v/>
      </c>
      <c r="E1186" s="5" t="str">
        <f t="shared" si="39"/>
        <v/>
      </c>
    </row>
    <row r="1187" spans="4:5">
      <c r="D1187" s="5" t="str">
        <f t="shared" si="38"/>
        <v/>
      </c>
      <c r="E1187" s="5" t="str">
        <f t="shared" si="39"/>
        <v/>
      </c>
    </row>
    <row r="1188" spans="4:5">
      <c r="D1188" s="5" t="str">
        <f t="shared" si="38"/>
        <v/>
      </c>
      <c r="E1188" s="5" t="str">
        <f t="shared" si="39"/>
        <v/>
      </c>
    </row>
    <row r="1189" spans="4:5">
      <c r="D1189" s="5" t="str">
        <f t="shared" si="38"/>
        <v/>
      </c>
      <c r="E1189" s="5" t="str">
        <f t="shared" si="39"/>
        <v/>
      </c>
    </row>
    <row r="1190" spans="4:5">
      <c r="D1190" s="5" t="str">
        <f t="shared" si="38"/>
        <v/>
      </c>
      <c r="E1190" s="5" t="str">
        <f t="shared" si="39"/>
        <v/>
      </c>
    </row>
    <row r="1191" spans="4:5">
      <c r="D1191" s="5" t="str">
        <f t="shared" si="38"/>
        <v/>
      </c>
      <c r="E1191" s="5" t="str">
        <f t="shared" si="39"/>
        <v/>
      </c>
    </row>
    <row r="1192" spans="4:5">
      <c r="D1192" s="5" t="str">
        <f t="shared" si="38"/>
        <v/>
      </c>
      <c r="E1192" s="5" t="str">
        <f t="shared" si="39"/>
        <v/>
      </c>
    </row>
    <row r="1193" spans="4:5">
      <c r="D1193" s="5" t="str">
        <f t="shared" si="38"/>
        <v/>
      </c>
      <c r="E1193" s="5" t="str">
        <f t="shared" si="39"/>
        <v/>
      </c>
    </row>
    <row r="1194" spans="4:5">
      <c r="D1194" s="5" t="str">
        <f t="shared" si="38"/>
        <v/>
      </c>
      <c r="E1194" s="5" t="str">
        <f t="shared" si="39"/>
        <v/>
      </c>
    </row>
    <row r="1195" spans="4:5">
      <c r="D1195" s="5" t="str">
        <f t="shared" si="38"/>
        <v/>
      </c>
      <c r="E1195" s="5" t="str">
        <f t="shared" si="39"/>
        <v/>
      </c>
    </row>
    <row r="1196" spans="4:5">
      <c r="D1196" s="5" t="str">
        <f t="shared" si="38"/>
        <v/>
      </c>
      <c r="E1196" s="5" t="str">
        <f t="shared" si="39"/>
        <v/>
      </c>
    </row>
    <row r="1197" spans="4:5">
      <c r="D1197" s="5" t="str">
        <f t="shared" si="38"/>
        <v/>
      </c>
      <c r="E1197" s="5" t="str">
        <f t="shared" si="39"/>
        <v/>
      </c>
    </row>
    <row r="1198" spans="4:5">
      <c r="D1198" s="5" t="str">
        <f t="shared" si="38"/>
        <v/>
      </c>
      <c r="E1198" s="5" t="str">
        <f t="shared" si="39"/>
        <v/>
      </c>
    </row>
    <row r="1199" spans="4:5">
      <c r="D1199" s="5" t="str">
        <f t="shared" si="38"/>
        <v/>
      </c>
      <c r="E1199" s="5" t="str">
        <f t="shared" si="39"/>
        <v/>
      </c>
    </row>
    <row r="1200" spans="4:5">
      <c r="D1200" s="5" t="str">
        <f t="shared" si="38"/>
        <v/>
      </c>
      <c r="E1200" s="5" t="str">
        <f t="shared" si="39"/>
        <v/>
      </c>
    </row>
    <row r="1201" spans="4:5">
      <c r="D1201" s="5" t="str">
        <f t="shared" si="38"/>
        <v/>
      </c>
      <c r="E1201" s="5" t="str">
        <f t="shared" si="39"/>
        <v/>
      </c>
    </row>
    <row r="1202" spans="4:5">
      <c r="D1202" s="5" t="str">
        <f t="shared" si="38"/>
        <v/>
      </c>
      <c r="E1202" s="5" t="str">
        <f t="shared" si="39"/>
        <v/>
      </c>
    </row>
    <row r="1203" spans="4:5">
      <c r="D1203" s="5" t="str">
        <f t="shared" ref="D1203:D1208" si="40">IFERROR(VLOOKUP($C1203,competitors,7,FALSE),"")</f>
        <v/>
      </c>
      <c r="E1203" s="5" t="str">
        <f t="shared" ref="E1203:E1208" si="41">IFERROR(VLOOKUP($C1203,competitors,8,FALSE),"")</f>
        <v/>
      </c>
    </row>
    <row r="1204" spans="4:5">
      <c r="D1204" s="5" t="str">
        <f t="shared" si="40"/>
        <v/>
      </c>
      <c r="E1204" s="5" t="str">
        <f t="shared" si="41"/>
        <v/>
      </c>
    </row>
    <row r="1205" spans="4:5">
      <c r="D1205" s="5" t="str">
        <f t="shared" si="40"/>
        <v/>
      </c>
      <c r="E1205" s="5" t="str">
        <f t="shared" si="41"/>
        <v/>
      </c>
    </row>
    <row r="1206" spans="4:5">
      <c r="D1206" s="5" t="str">
        <f t="shared" si="40"/>
        <v/>
      </c>
      <c r="E1206" s="5" t="str">
        <f t="shared" si="41"/>
        <v/>
      </c>
    </row>
    <row r="1207" spans="4:5">
      <c r="D1207" s="5" t="str">
        <f t="shared" si="40"/>
        <v/>
      </c>
      <c r="E1207" s="5" t="str">
        <f t="shared" si="41"/>
        <v/>
      </c>
    </row>
    <row r="1208" spans="4:5">
      <c r="D1208" s="5" t="str">
        <f t="shared" si="40"/>
        <v/>
      </c>
      <c r="E1208" s="5" t="str">
        <f t="shared" si="41"/>
        <v/>
      </c>
    </row>
  </sheetData>
  <sheetProtection formatCells="0" formatColumns="0" formatRows="0" deleteRows="0" sort="0"/>
  <autoFilter ref="B1:G1593"/>
  <conditionalFormatting sqref="C127:C128 C130">
    <cfRule type="duplicateValues" dxfId="38" priority="55"/>
  </conditionalFormatting>
  <conditionalFormatting sqref="C143:C144">
    <cfRule type="duplicateValues" dxfId="37" priority="52"/>
  </conditionalFormatting>
  <conditionalFormatting sqref="C176">
    <cfRule type="duplicateValues" dxfId="36" priority="46"/>
  </conditionalFormatting>
  <conditionalFormatting sqref="C197:C199">
    <cfRule type="duplicateValues" dxfId="35" priority="43"/>
  </conditionalFormatting>
  <conditionalFormatting sqref="C218:C219">
    <cfRule type="duplicateValues" dxfId="34" priority="40"/>
  </conditionalFormatting>
  <conditionalFormatting sqref="C129">
    <cfRule type="duplicateValues" dxfId="33" priority="1"/>
  </conditionalFormatting>
  <conditionalFormatting sqref="C127:C130 C143:C144 C176 C197:C199 C218:C219 C160">
    <cfRule type="expression" dxfId="32" priority="56">
      <formula>AND($CG127&lt;&gt;"IPC",$CG127&lt;&gt;$CF127)</formula>
    </cfRule>
    <cfRule type="expression" dxfId="31" priority="57">
      <formula>AND(#REF!&gt;0,$CD127=0)</formula>
    </cfRule>
  </conditionalFormatting>
  <conditionalFormatting sqref="C160">
    <cfRule type="duplicateValues" dxfId="30" priority="61"/>
  </conditionalFormatting>
  <printOptions horizontalCentered="1"/>
  <pageMargins left="0.31496062992125984" right="0.31496062992125984" top="0.94488188976377963" bottom="0.55118110236220474" header="0.31496062992125984" footer="0.31496062992125984"/>
  <pageSetup paperSize="9" orientation="portrait" r:id="rId1"/>
  <headerFooter scaleWithDoc="0">
    <oddHeader>&amp;L&amp;G&amp;C&amp;"+,Regular"&amp;14CHESHIRE COUNTY AA TRACK &amp;&amp; FIELD CHAMPIONSHIPS 2017&amp;"-,Regular"&amp;11
&amp;"+,Regular"&amp;10Victoria Park, Warrington 13 - 14 May 2017</oddHeader>
    <oddFooter>&amp;R&amp;"+,Regular"&amp;8Page &amp;P of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[1]Timetable!#REF!</xm:f>
          </x14:formula1>
          <xm:sqref>A2 A215 A208 A201 A194 A183 A178 A173 A167 A162 A157 A152 A146 A140 A132 A124 A112 A98 A93 A85 A76 A71 A66 A60 A55 A50 A44 A39 A33 A27 A22 A16</xm:sqref>
        </x14:dataValidation>
      </x14:dataValidations>
    </ext>
  </extLst>
</worksheet>
</file>

<file path=xl/worksheets/sheet4.xml><?xml version="1.0" encoding="utf-8"?>
<worksheet xmlns="http://schemas.openxmlformats.org/spreadsheetml/2006/main" xmlns:r="http://schemas.openxmlformats.org/officeDocument/2006/relationships">
  <dimension ref="A1:G1360"/>
  <sheetViews>
    <sheetView tabSelected="1" topLeftCell="B1" zoomScaleNormal="100" zoomScaleSheetLayoutView="100" workbookViewId="0">
      <selection activeCell="A177" sqref="A177:XFD177"/>
    </sheetView>
  </sheetViews>
  <sheetFormatPr defaultRowHeight="15"/>
  <cols>
    <col min="1" max="1" width="6" style="64" hidden="1" customWidth="1"/>
    <col min="2" max="2" width="7.42578125" style="102" customWidth="1"/>
    <col min="3" max="3" width="9.140625" style="64"/>
    <col min="4" max="4" width="25.7109375" style="69" customWidth="1"/>
    <col min="5" max="5" width="30.85546875" style="69" customWidth="1"/>
    <col min="6" max="6" width="9.140625" style="101"/>
    <col min="7" max="16384" width="9.140625" style="69"/>
  </cols>
  <sheetData>
    <row r="1" spans="1:7">
      <c r="B1" s="2" t="s">
        <v>97</v>
      </c>
      <c r="C1" s="66"/>
      <c r="D1" s="67"/>
      <c r="E1" s="67" t="str">
        <f t="shared" ref="E1:E20" si="0">IFERROR(VLOOKUP($C1,competitors,8,FALSE),"")</f>
        <v/>
      </c>
      <c r="F1" s="94"/>
      <c r="G1" s="67"/>
    </row>
    <row r="2" spans="1:7">
      <c r="A2" s="70" t="s">
        <v>147</v>
      </c>
      <c r="B2" s="95" t="str">
        <f>IF(OR($A2=0,$A2=""),"",VLOOKUP($A2,timetable,9,FALSE))</f>
        <v xml:space="preserve">F33 U17 Women Javelin </v>
      </c>
      <c r="C2" s="96"/>
      <c r="D2" s="97"/>
      <c r="E2" s="97"/>
      <c r="F2" s="98"/>
      <c r="G2" s="97"/>
    </row>
    <row r="3" spans="1:7">
      <c r="B3" s="75" t="str">
        <f>IFERROR("CBP : "&amp;VLOOKUP(A2,[2]Records!$A$1:$G$209,7,FALSE),"")</f>
        <v>CBP : 42.54m, D Bentley ,Sale, 2009</v>
      </c>
      <c r="C3" s="67"/>
      <c r="D3" s="67"/>
      <c r="E3" s="67"/>
      <c r="F3" s="94"/>
      <c r="G3" s="67"/>
    </row>
    <row r="4" spans="1:7">
      <c r="B4" s="77" t="s">
        <v>77</v>
      </c>
      <c r="C4" s="78" t="s">
        <v>2</v>
      </c>
      <c r="D4" s="79" t="s">
        <v>3</v>
      </c>
      <c r="E4" s="79" t="s">
        <v>4</v>
      </c>
      <c r="F4" s="80" t="s">
        <v>78</v>
      </c>
      <c r="G4" s="67"/>
    </row>
    <row r="5" spans="1:7">
      <c r="B5" s="81">
        <v>1</v>
      </c>
      <c r="C5" s="66">
        <v>271</v>
      </c>
      <c r="D5" s="67" t="str">
        <f t="shared" ref="D5:D20" si="1">IFERROR(VLOOKUP($C5,competitors,7,FALSE),"")</f>
        <v>Emma HOWE</v>
      </c>
      <c r="E5" s="67" t="str">
        <f t="shared" si="0"/>
        <v>West Cheshire AC</v>
      </c>
      <c r="F5" s="94">
        <v>46.52</v>
      </c>
      <c r="G5" s="67" t="s">
        <v>95</v>
      </c>
    </row>
    <row r="6" spans="1:7">
      <c r="B6" s="81">
        <v>3</v>
      </c>
      <c r="C6" s="66">
        <v>140</v>
      </c>
      <c r="D6" s="67" t="str">
        <f t="shared" si="1"/>
        <v>Amelia ATKINSON</v>
      </c>
      <c r="E6" s="67" t="str">
        <f t="shared" si="0"/>
        <v>Crewe &amp; Nantwich AC</v>
      </c>
      <c r="F6" s="94">
        <v>18.61</v>
      </c>
      <c r="G6" s="67"/>
    </row>
    <row r="7" spans="1:7">
      <c r="B7" s="81">
        <v>2</v>
      </c>
      <c r="C7" s="66">
        <v>281</v>
      </c>
      <c r="D7" s="67" t="str">
        <f t="shared" si="1"/>
        <v>Bethan KELLY</v>
      </c>
      <c r="E7" s="67" t="str">
        <f t="shared" si="0"/>
        <v>Stockport Harriers &amp; AC</v>
      </c>
      <c r="F7" s="94">
        <v>34.729999999999997</v>
      </c>
      <c r="G7" s="67"/>
    </row>
    <row r="8" spans="1:7">
      <c r="B8" s="81"/>
      <c r="C8" s="66"/>
      <c r="D8" s="67" t="str">
        <f t="shared" si="1"/>
        <v/>
      </c>
      <c r="E8" s="67" t="str">
        <f t="shared" si="0"/>
        <v/>
      </c>
      <c r="F8" s="94"/>
      <c r="G8" s="67"/>
    </row>
    <row r="9" spans="1:7">
      <c r="A9" s="70" t="s">
        <v>148</v>
      </c>
      <c r="B9" s="95" t="str">
        <f>IF(OR($A9=0,$A9=""),"",VLOOKUP($A9,timetable,9,FALSE))</f>
        <v xml:space="preserve">F34 Senior Women Javelin </v>
      </c>
      <c r="C9" s="96"/>
      <c r="D9" s="97"/>
      <c r="E9" s="97"/>
      <c r="F9" s="98"/>
      <c r="G9" s="97"/>
    </row>
    <row r="10" spans="1:7">
      <c r="B10" s="75" t="str">
        <f>IFERROR("CBP : "&amp;VLOOKUP(A9,[2]Records!$A$1:$G$209,7,FALSE),"")</f>
        <v>CBP : 44.10m, D Bentley ,Sale, 2013</v>
      </c>
      <c r="C10" s="67"/>
      <c r="D10" s="67"/>
      <c r="E10" s="67"/>
      <c r="F10" s="94"/>
      <c r="G10" s="67"/>
    </row>
    <row r="11" spans="1:7">
      <c r="B11" s="77" t="s">
        <v>77</v>
      </c>
      <c r="C11" s="78" t="s">
        <v>2</v>
      </c>
      <c r="D11" s="79" t="s">
        <v>3</v>
      </c>
      <c r="E11" s="79" t="s">
        <v>4</v>
      </c>
      <c r="F11" s="80" t="s">
        <v>78</v>
      </c>
      <c r="G11" s="67"/>
    </row>
    <row r="12" spans="1:7">
      <c r="B12" s="81">
        <v>1</v>
      </c>
      <c r="C12" s="66">
        <v>298</v>
      </c>
      <c r="D12" s="67" t="str">
        <f t="shared" si="1"/>
        <v>Sophie PERCIVAL</v>
      </c>
      <c r="E12" s="67" t="str">
        <f t="shared" si="0"/>
        <v>West Cheshire AC</v>
      </c>
      <c r="F12" s="94">
        <v>43.53</v>
      </c>
      <c r="G12" s="67"/>
    </row>
    <row r="13" spans="1:7">
      <c r="B13" s="81"/>
      <c r="C13" s="66"/>
      <c r="D13" s="67" t="str">
        <f t="shared" si="1"/>
        <v/>
      </c>
      <c r="E13" s="67" t="str">
        <f t="shared" si="0"/>
        <v/>
      </c>
      <c r="F13" s="94"/>
      <c r="G13" s="67"/>
    </row>
    <row r="14" spans="1:7">
      <c r="A14" s="70" t="s">
        <v>149</v>
      </c>
      <c r="B14" s="95" t="str">
        <f>IF(OR($A14=0,$A14=""),"",VLOOKUP($A14,timetable,9,FALSE))</f>
        <v xml:space="preserve">F35 U17 Women Triple Jump </v>
      </c>
      <c r="C14" s="96"/>
      <c r="D14" s="97"/>
      <c r="E14" s="97"/>
      <c r="F14" s="98"/>
      <c r="G14" s="97"/>
    </row>
    <row r="15" spans="1:7">
      <c r="B15" s="75" t="str">
        <f>IFERROR("CBP : "&amp;VLOOKUP(A14,[2]Records!$A$1:$G$209,7,FALSE),"")</f>
        <v>CBP : 11.47m, A Williams ,Sale, 2014</v>
      </c>
      <c r="C15" s="67"/>
      <c r="D15" s="67"/>
      <c r="E15" s="67"/>
      <c r="F15" s="94"/>
      <c r="G15" s="67"/>
    </row>
    <row r="16" spans="1:7">
      <c r="B16" s="77" t="s">
        <v>77</v>
      </c>
      <c r="C16" s="78" t="s">
        <v>2</v>
      </c>
      <c r="D16" s="79" t="s">
        <v>3</v>
      </c>
      <c r="E16" s="79" t="s">
        <v>4</v>
      </c>
      <c r="F16" s="80" t="s">
        <v>78</v>
      </c>
      <c r="G16" s="67"/>
    </row>
    <row r="17" spans="1:7" ht="15.75">
      <c r="B17" s="81">
        <v>2</v>
      </c>
      <c r="C17" s="99">
        <v>277</v>
      </c>
      <c r="D17" s="67" t="str">
        <f t="shared" si="1"/>
        <v>Emily JARAD</v>
      </c>
      <c r="E17" s="67" t="str">
        <f t="shared" si="0"/>
        <v>Stockport Harriers &amp; AC</v>
      </c>
      <c r="F17" s="94">
        <v>10.52</v>
      </c>
      <c r="G17" s="67"/>
    </row>
    <row r="18" spans="1:7" ht="15.75">
      <c r="B18" s="81">
        <v>1</v>
      </c>
      <c r="C18" s="99">
        <v>137</v>
      </c>
      <c r="D18" s="67" t="str">
        <f t="shared" si="1"/>
        <v>Katie WATERWORTH</v>
      </c>
      <c r="E18" s="67" t="str">
        <f t="shared" si="0"/>
        <v>Stockport Harriers &amp; AC</v>
      </c>
      <c r="F18" s="94">
        <v>10.89</v>
      </c>
      <c r="G18" s="67"/>
    </row>
    <row r="19" spans="1:7" ht="15.75">
      <c r="B19" s="81">
        <v>3</v>
      </c>
      <c r="C19" s="99">
        <v>114</v>
      </c>
      <c r="D19" s="67" t="str">
        <f t="shared" si="1"/>
        <v>Catherine GILLER</v>
      </c>
      <c r="E19" s="67" t="str">
        <f t="shared" si="0"/>
        <v>Stockport Harriers &amp; AC</v>
      </c>
      <c r="F19" s="94">
        <v>9.39</v>
      </c>
      <c r="G19" s="67"/>
    </row>
    <row r="20" spans="1:7">
      <c r="B20" s="81"/>
      <c r="C20" s="66"/>
      <c r="D20" s="67" t="str">
        <f t="shared" si="1"/>
        <v/>
      </c>
      <c r="E20" s="67" t="str">
        <f t="shared" si="0"/>
        <v/>
      </c>
      <c r="F20" s="94"/>
      <c r="G20" s="67"/>
    </row>
    <row r="21" spans="1:7">
      <c r="A21" s="70" t="s">
        <v>150</v>
      </c>
      <c r="B21" s="95" t="str">
        <f>IF(OR($A21=0,$A21=""),"",VLOOKUP($A21,timetable,9,FALSE))</f>
        <v xml:space="preserve">F36 U20 Women Triple Jump </v>
      </c>
      <c r="C21" s="96"/>
      <c r="D21" s="97"/>
      <c r="E21" s="97"/>
      <c r="F21" s="98"/>
      <c r="G21" s="97"/>
    </row>
    <row r="22" spans="1:7">
      <c r="B22" s="75" t="str">
        <f>IFERROR("CBP : "&amp;VLOOKUP(A21,[2]Records!$A$1:$G$209,7,FALSE),"")</f>
        <v>CBP : 11.80m, H Hewitson ,Vale Royal, 2007</v>
      </c>
      <c r="C22" s="67"/>
      <c r="D22" s="67"/>
      <c r="E22" s="67"/>
      <c r="F22" s="94"/>
      <c r="G22" s="67"/>
    </row>
    <row r="23" spans="1:7">
      <c r="B23" s="77" t="s">
        <v>77</v>
      </c>
      <c r="C23" s="78" t="s">
        <v>2</v>
      </c>
      <c r="D23" s="79" t="s">
        <v>3</v>
      </c>
      <c r="E23" s="79" t="s">
        <v>4</v>
      </c>
      <c r="F23" s="80" t="s">
        <v>78</v>
      </c>
      <c r="G23" s="67"/>
    </row>
    <row r="24" spans="1:7" ht="15.75">
      <c r="B24" s="81">
        <v>2</v>
      </c>
      <c r="C24" s="99">
        <v>144</v>
      </c>
      <c r="D24" s="67" t="str">
        <f t="shared" ref="D24:D82" si="2">IFERROR(VLOOKUP($C24,competitors,7,FALSE),"")</f>
        <v>Emma FOWLER</v>
      </c>
      <c r="E24" s="67" t="str">
        <f t="shared" ref="E24:E82" si="3">IFERROR(VLOOKUP($C24,competitors,8,FALSE),"")</f>
        <v>Crewe &amp; Nantwich AC</v>
      </c>
      <c r="F24" s="94">
        <v>10.09</v>
      </c>
      <c r="G24" s="67"/>
    </row>
    <row r="25" spans="1:7" ht="15.75">
      <c r="B25" s="81">
        <v>1</v>
      </c>
      <c r="C25" s="99">
        <v>276</v>
      </c>
      <c r="D25" s="67" t="str">
        <f t="shared" si="2"/>
        <v>Amy JACKSON</v>
      </c>
      <c r="E25" s="67" t="str">
        <f t="shared" si="3"/>
        <v>Stockport Harriers &amp; AC</v>
      </c>
      <c r="F25" s="94">
        <v>10.31</v>
      </c>
      <c r="G25" s="67"/>
    </row>
    <row r="26" spans="1:7">
      <c r="B26" s="81"/>
      <c r="C26" s="66"/>
      <c r="D26" s="67" t="str">
        <f t="shared" si="2"/>
        <v/>
      </c>
      <c r="E26" s="67" t="str">
        <f t="shared" si="3"/>
        <v/>
      </c>
      <c r="F26" s="94"/>
      <c r="G26" s="67"/>
    </row>
    <row r="27" spans="1:7">
      <c r="A27" s="70" t="s">
        <v>151</v>
      </c>
      <c r="B27" s="95" t="str">
        <f>IF(OR($A27=0,$A27=""),"",VLOOKUP($A27,timetable,9,FALSE))</f>
        <v xml:space="preserve">F37 Senior Men Triple Jump </v>
      </c>
      <c r="C27" s="96"/>
      <c r="D27" s="97"/>
      <c r="E27" s="97"/>
      <c r="F27" s="98"/>
      <c r="G27" s="97"/>
    </row>
    <row r="28" spans="1:7">
      <c r="B28" s="75" t="str">
        <f>IFERROR("CBP : "&amp;VLOOKUP(A27,[2]Records!$A$1:$G$209,7,FALSE),"")</f>
        <v>CBP : 15.08m, E O'Neill ,Macclesfield, 2005</v>
      </c>
      <c r="C28" s="67"/>
      <c r="D28" s="67"/>
      <c r="E28" s="67"/>
      <c r="F28" s="94"/>
      <c r="G28" s="67"/>
    </row>
    <row r="29" spans="1:7">
      <c r="B29" s="77" t="s">
        <v>77</v>
      </c>
      <c r="C29" s="78" t="s">
        <v>2</v>
      </c>
      <c r="D29" s="79" t="s">
        <v>3</v>
      </c>
      <c r="E29" s="79" t="s">
        <v>4</v>
      </c>
      <c r="F29" s="80" t="s">
        <v>78</v>
      </c>
      <c r="G29" s="67"/>
    </row>
    <row r="30" spans="1:7">
      <c r="B30" s="81"/>
      <c r="C30" s="66"/>
      <c r="D30" s="67"/>
      <c r="E30" s="67" t="str">
        <f t="shared" si="3"/>
        <v/>
      </c>
      <c r="F30" s="94"/>
      <c r="G30" s="67"/>
    </row>
    <row r="31" spans="1:7">
      <c r="B31" s="81"/>
      <c r="C31" s="66"/>
      <c r="D31" s="67" t="str">
        <f t="shared" si="2"/>
        <v/>
      </c>
      <c r="E31" s="67" t="str">
        <f t="shared" si="3"/>
        <v/>
      </c>
      <c r="F31" s="94"/>
      <c r="G31" s="67"/>
    </row>
    <row r="32" spans="1:7">
      <c r="A32" s="70" t="s">
        <v>152</v>
      </c>
      <c r="B32" s="95" t="str">
        <f>IF(OR($A32=0,$A32=""),"",VLOOKUP($A32,timetable,9,FALSE))</f>
        <v xml:space="preserve">F38 U13 Boys High Jump </v>
      </c>
      <c r="C32" s="96"/>
      <c r="D32" s="97"/>
      <c r="E32" s="97"/>
      <c r="F32" s="98"/>
      <c r="G32" s="97"/>
    </row>
    <row r="33" spans="1:7">
      <c r="B33" s="75" t="str">
        <f>IFERROR("CBP : "&amp;VLOOKUP(A32,[2]Records!$A$1:$G$209,7,FALSE),"")</f>
        <v>CBP : 1.45m, O Johnson ,Macclesfield, 2013</v>
      </c>
      <c r="C33" s="67"/>
      <c r="D33" s="67"/>
      <c r="E33" s="67"/>
      <c r="F33" s="94"/>
      <c r="G33" s="67"/>
    </row>
    <row r="34" spans="1:7">
      <c r="B34" s="77" t="s">
        <v>77</v>
      </c>
      <c r="C34" s="78" t="s">
        <v>2</v>
      </c>
      <c r="D34" s="79" t="s">
        <v>3</v>
      </c>
      <c r="E34" s="79" t="s">
        <v>4</v>
      </c>
      <c r="F34" s="80" t="s">
        <v>78</v>
      </c>
      <c r="G34" s="67"/>
    </row>
    <row r="35" spans="1:7">
      <c r="B35" s="81">
        <v>3</v>
      </c>
      <c r="C35" s="66">
        <v>30</v>
      </c>
      <c r="D35" s="67" t="str">
        <f t="shared" si="2"/>
        <v>Ethan PENDER</v>
      </c>
      <c r="E35" s="67" t="str">
        <f t="shared" si="3"/>
        <v>Crewe &amp; Nantwich AC</v>
      </c>
      <c r="F35" s="94">
        <v>1.2</v>
      </c>
      <c r="G35" s="67"/>
    </row>
    <row r="36" spans="1:7">
      <c r="B36" s="81">
        <v>2</v>
      </c>
      <c r="C36" s="66">
        <v>5</v>
      </c>
      <c r="D36" s="67" t="str">
        <f t="shared" si="2"/>
        <v>Hayden BLUNN</v>
      </c>
      <c r="E36" s="67" t="str">
        <f t="shared" si="3"/>
        <v>Macclesfield Harriers &amp; AC</v>
      </c>
      <c r="F36" s="94">
        <v>1.25</v>
      </c>
      <c r="G36" s="67"/>
    </row>
    <row r="37" spans="1:7">
      <c r="B37" s="81">
        <v>1</v>
      </c>
      <c r="C37" s="66">
        <v>16</v>
      </c>
      <c r="D37" s="67" t="str">
        <f t="shared" si="2"/>
        <v>Benjamin HARTILL</v>
      </c>
      <c r="E37" s="67" t="str">
        <f t="shared" si="3"/>
        <v>Warrington A C</v>
      </c>
      <c r="F37" s="94">
        <v>1.35</v>
      </c>
      <c r="G37" s="67"/>
    </row>
    <row r="38" spans="1:7">
      <c r="B38" s="81"/>
      <c r="C38" s="66"/>
      <c r="D38" s="67" t="str">
        <f t="shared" si="2"/>
        <v/>
      </c>
      <c r="E38" s="67" t="str">
        <f t="shared" si="3"/>
        <v/>
      </c>
      <c r="F38" s="94"/>
      <c r="G38" s="67"/>
    </row>
    <row r="39" spans="1:7">
      <c r="A39" s="70" t="s">
        <v>153</v>
      </c>
      <c r="B39" s="95" t="str">
        <f>IF(OR($A39=0,$A39=""),"",VLOOKUP($A39,timetable,9,FALSE))</f>
        <v xml:space="preserve">F39 U15 Boys High Jump </v>
      </c>
      <c r="C39" s="96"/>
      <c r="D39" s="97"/>
      <c r="E39" s="97"/>
      <c r="F39" s="98"/>
      <c r="G39" s="97"/>
    </row>
    <row r="40" spans="1:7">
      <c r="B40" s="75" t="str">
        <f>IFERROR("CBP : "&amp;VLOOKUP(A39,[2]Records!$A$1:$G$209,7,FALSE),"")</f>
        <v>CBP : 1.78m, J Herrington ,Warrington, 2016</v>
      </c>
      <c r="C40" s="67"/>
      <c r="D40" s="67"/>
      <c r="E40" s="67"/>
      <c r="F40" s="94"/>
      <c r="G40" s="67"/>
    </row>
    <row r="41" spans="1:7">
      <c r="B41" s="77" t="s">
        <v>77</v>
      </c>
      <c r="C41" s="78" t="s">
        <v>2</v>
      </c>
      <c r="D41" s="79" t="s">
        <v>3</v>
      </c>
      <c r="E41" s="79" t="s">
        <v>4</v>
      </c>
      <c r="F41" s="80" t="s">
        <v>78</v>
      </c>
      <c r="G41" s="67"/>
    </row>
    <row r="42" spans="1:7" ht="15.75">
      <c r="B42" s="81">
        <v>2</v>
      </c>
      <c r="C42" s="99">
        <v>33</v>
      </c>
      <c r="D42" s="67" t="str">
        <f t="shared" si="2"/>
        <v>Benjamin RUTHERFORD</v>
      </c>
      <c r="E42" s="67" t="str">
        <f t="shared" si="3"/>
        <v>West Cheshire AC</v>
      </c>
      <c r="F42" s="94">
        <v>1</v>
      </c>
      <c r="G42" s="67"/>
    </row>
    <row r="43" spans="1:7" ht="15.75">
      <c r="B43" s="81">
        <v>1</v>
      </c>
      <c r="C43" s="99">
        <v>55</v>
      </c>
      <c r="D43" s="67" t="str">
        <f t="shared" si="2"/>
        <v>Jacob THOMPSON</v>
      </c>
      <c r="E43" s="67" t="str">
        <f t="shared" si="3"/>
        <v>Macclesfield Harriers &amp; AC</v>
      </c>
      <c r="F43" s="94">
        <v>1.76</v>
      </c>
      <c r="G43" s="67"/>
    </row>
    <row r="44" spans="1:7">
      <c r="B44" s="81"/>
      <c r="C44" s="66"/>
      <c r="D44" s="67" t="str">
        <f t="shared" si="2"/>
        <v/>
      </c>
      <c r="E44" s="67" t="str">
        <f t="shared" si="3"/>
        <v/>
      </c>
      <c r="F44" s="94"/>
      <c r="G44" s="67"/>
    </row>
    <row r="45" spans="1:7">
      <c r="A45" s="70" t="s">
        <v>154</v>
      </c>
      <c r="B45" s="95" t="str">
        <f>IF(OR($A45=0,$A45=""),"",VLOOKUP($A45,timetable,9,FALSE))</f>
        <v xml:space="preserve">F40 U13 Girls Javelin </v>
      </c>
      <c r="C45" s="96"/>
      <c r="D45" s="97"/>
      <c r="E45" s="97"/>
      <c r="F45" s="98"/>
      <c r="G45" s="97"/>
    </row>
    <row r="46" spans="1:7">
      <c r="B46" s="75"/>
      <c r="C46" s="67"/>
      <c r="D46" s="67"/>
      <c r="E46" s="67"/>
      <c r="F46" s="94"/>
      <c r="G46" s="67"/>
    </row>
    <row r="47" spans="1:7">
      <c r="B47" s="77"/>
      <c r="C47" s="78" t="s">
        <v>2</v>
      </c>
      <c r="D47" s="79" t="s">
        <v>3</v>
      </c>
      <c r="E47" s="79" t="s">
        <v>4</v>
      </c>
      <c r="F47" s="80" t="s">
        <v>78</v>
      </c>
      <c r="G47" s="67"/>
    </row>
    <row r="48" spans="1:7" ht="15.75">
      <c r="B48" s="81">
        <v>5</v>
      </c>
      <c r="C48" s="99">
        <v>128</v>
      </c>
      <c r="D48" s="67" t="str">
        <f t="shared" si="2"/>
        <v>Imogen PUGHE</v>
      </c>
      <c r="E48" s="67" t="str">
        <f t="shared" si="3"/>
        <v>West Cheshire AC</v>
      </c>
      <c r="F48" s="94">
        <v>13.22</v>
      </c>
      <c r="G48" s="67"/>
    </row>
    <row r="49" spans="1:7" ht="15.75">
      <c r="B49" s="81">
        <v>4</v>
      </c>
      <c r="C49" s="99">
        <v>327</v>
      </c>
      <c r="D49" s="67" t="str">
        <f t="shared" si="2"/>
        <v>Tilly GIBBS</v>
      </c>
      <c r="E49" s="67" t="str">
        <f t="shared" si="3"/>
        <v>Vale Royal AC</v>
      </c>
      <c r="F49" s="94">
        <v>15.36</v>
      </c>
      <c r="G49" s="67"/>
    </row>
    <row r="50" spans="1:7" ht="15.75">
      <c r="B50" s="81">
        <v>3</v>
      </c>
      <c r="C50" s="99">
        <v>162</v>
      </c>
      <c r="D50" s="67" t="str">
        <f t="shared" si="2"/>
        <v>Olivia CHAMUN</v>
      </c>
      <c r="E50" s="67" t="str">
        <f t="shared" si="3"/>
        <v>Warrington A C</v>
      </c>
      <c r="F50" s="94">
        <v>16.920000000000002</v>
      </c>
      <c r="G50" s="67"/>
    </row>
    <row r="51" spans="1:7" ht="15.75">
      <c r="B51" s="81">
        <v>2</v>
      </c>
      <c r="C51" s="99">
        <v>141</v>
      </c>
      <c r="D51" s="67" t="str">
        <f t="shared" si="2"/>
        <v>Jodi BEMAND</v>
      </c>
      <c r="E51" s="67" t="str">
        <f t="shared" si="3"/>
        <v>West Cheshire AC</v>
      </c>
      <c r="F51" s="94">
        <v>19.440000000000001</v>
      </c>
      <c r="G51" s="67"/>
    </row>
    <row r="52" spans="1:7" ht="15.75">
      <c r="B52" s="81">
        <v>1</v>
      </c>
      <c r="C52" s="99">
        <v>309</v>
      </c>
      <c r="D52" s="67" t="str">
        <f t="shared" si="2"/>
        <v>Isla SHILLINGTON</v>
      </c>
      <c r="E52" s="67" t="str">
        <f t="shared" si="3"/>
        <v>West Cheshire AC</v>
      </c>
      <c r="F52" s="94">
        <v>19.59</v>
      </c>
      <c r="G52" s="67"/>
    </row>
    <row r="53" spans="1:7">
      <c r="B53" s="81"/>
      <c r="C53" s="66"/>
      <c r="D53" s="67" t="str">
        <f t="shared" si="2"/>
        <v/>
      </c>
      <c r="E53" s="67" t="str">
        <f t="shared" si="3"/>
        <v/>
      </c>
      <c r="F53" s="94"/>
      <c r="G53" s="67"/>
    </row>
    <row r="54" spans="1:7">
      <c r="A54" s="70" t="s">
        <v>155</v>
      </c>
      <c r="B54" s="95" t="str">
        <f>IF(OR($A54=0,$A54=""),"",VLOOKUP($A54,timetable,9,FALSE))</f>
        <v xml:space="preserve">F41 U15 Girls Javelin </v>
      </c>
      <c r="C54" s="96"/>
      <c r="D54" s="97"/>
      <c r="E54" s="97"/>
      <c r="F54" s="98"/>
      <c r="G54" s="97"/>
    </row>
    <row r="55" spans="1:7">
      <c r="B55" s="75" t="str">
        <f>IFERROR("CBP : "&amp;VLOOKUP(A54,[2]Records!$A$1:$G$209,7,FALSE),"")</f>
        <v>CBP : 37.88m, E Howe ,West Cheshire, 2015</v>
      </c>
      <c r="C55" s="67"/>
      <c r="D55" s="67"/>
      <c r="E55" s="67"/>
      <c r="F55" s="94"/>
      <c r="G55" s="67"/>
    </row>
    <row r="56" spans="1:7">
      <c r="B56" s="77" t="s">
        <v>77</v>
      </c>
      <c r="C56" s="78" t="s">
        <v>2</v>
      </c>
      <c r="D56" s="79" t="s">
        <v>3</v>
      </c>
      <c r="E56" s="79" t="s">
        <v>4</v>
      </c>
      <c r="F56" s="80" t="s">
        <v>78</v>
      </c>
      <c r="G56" s="67"/>
    </row>
    <row r="57" spans="1:7" ht="15.75">
      <c r="B57" s="81">
        <v>4</v>
      </c>
      <c r="C57" s="99">
        <v>121</v>
      </c>
      <c r="D57" s="67" t="str">
        <f t="shared" si="2"/>
        <v>Emily MISANTONI</v>
      </c>
      <c r="E57" s="67" t="str">
        <f t="shared" si="3"/>
        <v>Stockport Harriers &amp; AC</v>
      </c>
      <c r="F57" s="94">
        <v>18.96</v>
      </c>
      <c r="G57" s="67"/>
    </row>
    <row r="58" spans="1:7" ht="15.75">
      <c r="B58" s="81">
        <v>2</v>
      </c>
      <c r="C58" s="99">
        <v>197</v>
      </c>
      <c r="D58" s="67" t="str">
        <f t="shared" si="2"/>
        <v>Megan HENSHALL</v>
      </c>
      <c r="E58" s="67" t="str">
        <f t="shared" si="3"/>
        <v>Vale Royal AC</v>
      </c>
      <c r="F58" s="94">
        <v>24.5</v>
      </c>
      <c r="G58" s="67"/>
    </row>
    <row r="59" spans="1:7" ht="15.75">
      <c r="B59" s="81">
        <v>3</v>
      </c>
      <c r="C59" s="99">
        <v>125</v>
      </c>
      <c r="D59" s="67" t="str">
        <f t="shared" si="2"/>
        <v>Abigail PAWLETT</v>
      </c>
      <c r="E59" s="67" t="str">
        <f t="shared" si="3"/>
        <v>Stockport Harriers &amp; AC</v>
      </c>
      <c r="F59" s="94">
        <v>23.12</v>
      </c>
      <c r="G59" s="67"/>
    </row>
    <row r="60" spans="1:7" ht="15.75">
      <c r="B60" s="81">
        <v>1</v>
      </c>
      <c r="C60" s="99">
        <v>182</v>
      </c>
      <c r="D60" s="67" t="str">
        <f t="shared" si="2"/>
        <v>Megan EVANS</v>
      </c>
      <c r="E60" s="67" t="str">
        <f t="shared" si="3"/>
        <v>Vale Royal AC</v>
      </c>
      <c r="F60" s="94" t="s">
        <v>156</v>
      </c>
      <c r="G60" s="67" t="s">
        <v>95</v>
      </c>
    </row>
    <row r="61" spans="1:7">
      <c r="B61" s="81"/>
      <c r="C61" s="66"/>
      <c r="D61" s="67" t="str">
        <f t="shared" si="2"/>
        <v/>
      </c>
      <c r="E61" s="67" t="str">
        <f t="shared" si="3"/>
        <v/>
      </c>
      <c r="F61" s="94"/>
      <c r="G61" s="67"/>
    </row>
    <row r="62" spans="1:7">
      <c r="A62" s="70" t="s">
        <v>157</v>
      </c>
      <c r="B62" s="95" t="str">
        <f>IF(OR($A62=0,$A62=""),"",VLOOKUP($A62,timetable,9,FALSE))</f>
        <v xml:space="preserve">F42 U20 Women Javelin </v>
      </c>
      <c r="C62" s="96"/>
      <c r="D62" s="97"/>
      <c r="E62" s="97"/>
      <c r="F62" s="98"/>
      <c r="G62" s="97"/>
    </row>
    <row r="63" spans="1:7">
      <c r="B63" s="75" t="str">
        <f>IFERROR("CBP : "&amp;VLOOKUP(A62,[2]Records!$A$1:$G$209,7,FALSE),"")</f>
        <v>CBP : 42.90m, D Bentley ,Sale, 2010</v>
      </c>
      <c r="C63" s="67"/>
      <c r="D63" s="67"/>
      <c r="E63" s="67"/>
      <c r="F63" s="94"/>
      <c r="G63" s="67"/>
    </row>
    <row r="64" spans="1:7">
      <c r="B64" s="77" t="s">
        <v>77</v>
      </c>
      <c r="C64" s="78" t="s">
        <v>2</v>
      </c>
      <c r="D64" s="79" t="s">
        <v>3</v>
      </c>
      <c r="E64" s="79" t="s">
        <v>4</v>
      </c>
      <c r="F64" s="80" t="s">
        <v>78</v>
      </c>
      <c r="G64" s="67"/>
    </row>
    <row r="65" spans="1:7" ht="15.75">
      <c r="B65" s="81">
        <v>1</v>
      </c>
      <c r="C65" s="99">
        <v>144</v>
      </c>
      <c r="D65" s="67" t="str">
        <f t="shared" si="2"/>
        <v>Emma FOWLER</v>
      </c>
      <c r="E65" s="67" t="str">
        <f t="shared" si="3"/>
        <v>Crewe &amp; Nantwich AC</v>
      </c>
      <c r="F65" s="94">
        <v>24.97</v>
      </c>
      <c r="G65" s="67"/>
    </row>
    <row r="66" spans="1:7" ht="15.75">
      <c r="B66" s="81">
        <v>2</v>
      </c>
      <c r="C66" s="99">
        <v>276</v>
      </c>
      <c r="D66" s="67" t="str">
        <f t="shared" si="2"/>
        <v>Amy JACKSON</v>
      </c>
      <c r="E66" s="67" t="str">
        <f t="shared" si="3"/>
        <v>Stockport Harriers &amp; AC</v>
      </c>
      <c r="F66" s="94">
        <v>23.51</v>
      </c>
      <c r="G66" s="67"/>
    </row>
    <row r="67" spans="1:7">
      <c r="B67" s="81"/>
      <c r="C67" s="66"/>
      <c r="D67" s="67" t="str">
        <f t="shared" si="2"/>
        <v/>
      </c>
      <c r="E67" s="67" t="str">
        <f t="shared" si="3"/>
        <v/>
      </c>
      <c r="F67" s="94"/>
      <c r="G67" s="67"/>
    </row>
    <row r="68" spans="1:7">
      <c r="A68" s="70" t="s">
        <v>158</v>
      </c>
      <c r="B68" s="95" t="str">
        <f>IF(OR($A68=0,$A68=""),"",VLOOKUP($A68,timetable,9,FALSE))</f>
        <v xml:space="preserve">F43 Senior Men Shot </v>
      </c>
      <c r="C68" s="96"/>
      <c r="D68" s="97"/>
      <c r="E68" s="97"/>
      <c r="F68" s="98"/>
      <c r="G68" s="97"/>
    </row>
    <row r="69" spans="1:7">
      <c r="B69" s="75" t="str">
        <f>IFERROR("CBP : "&amp;VLOOKUP(A68,[2]Records!$A$1:$G$209,7,FALSE),"")</f>
        <v>CBP : 15.97m, J Nicholls ,Warrington, 1999</v>
      </c>
      <c r="C69" s="67"/>
      <c r="D69" s="67"/>
      <c r="E69" s="67"/>
      <c r="F69" s="94"/>
      <c r="G69" s="67"/>
    </row>
    <row r="70" spans="1:7">
      <c r="B70" s="77" t="s">
        <v>77</v>
      </c>
      <c r="C70" s="78" t="s">
        <v>2</v>
      </c>
      <c r="D70" s="79" t="s">
        <v>3</v>
      </c>
      <c r="E70" s="79" t="s">
        <v>4</v>
      </c>
      <c r="F70" s="80" t="s">
        <v>78</v>
      </c>
      <c r="G70" s="67"/>
    </row>
    <row r="71" spans="1:7" ht="15.75">
      <c r="B71" s="81">
        <v>3</v>
      </c>
      <c r="C71" s="99">
        <v>57</v>
      </c>
      <c r="D71" s="67" t="str">
        <f t="shared" si="2"/>
        <v>Alexander WORT</v>
      </c>
      <c r="E71" s="67" t="str">
        <f t="shared" si="3"/>
        <v>Sale Harriers Manchester</v>
      </c>
      <c r="F71" s="94">
        <v>10.31</v>
      </c>
      <c r="G71" s="67"/>
    </row>
    <row r="72" spans="1:7" ht="15.75">
      <c r="B72" s="81">
        <v>2</v>
      </c>
      <c r="C72" s="99">
        <v>224</v>
      </c>
      <c r="D72" s="67" t="str">
        <f t="shared" si="2"/>
        <v>David MCKAY</v>
      </c>
      <c r="E72" s="67" t="str">
        <f t="shared" si="3"/>
        <v>West Cheshire AC</v>
      </c>
      <c r="F72" s="94">
        <v>10.46</v>
      </c>
      <c r="G72" s="67"/>
    </row>
    <row r="73" spans="1:7" ht="15.75">
      <c r="B73" s="81">
        <v>1</v>
      </c>
      <c r="C73" s="99">
        <v>229</v>
      </c>
      <c r="D73" s="67" t="str">
        <f t="shared" si="2"/>
        <v>John NICHOLLS</v>
      </c>
      <c r="E73" s="67" t="str">
        <f t="shared" si="3"/>
        <v>Sale Harriers Manchester</v>
      </c>
      <c r="F73" s="94">
        <v>13.63</v>
      </c>
      <c r="G73" s="67"/>
    </row>
    <row r="74" spans="1:7" ht="15.75">
      <c r="B74" s="81">
        <v>4</v>
      </c>
      <c r="C74" s="99">
        <v>54</v>
      </c>
      <c r="D74" s="67" t="str">
        <f t="shared" si="2"/>
        <v>Ashley PRITCHARD</v>
      </c>
      <c r="E74" s="67" t="str">
        <f t="shared" si="3"/>
        <v>Macclesfield Harriers &amp; AC</v>
      </c>
      <c r="F74" s="94">
        <v>9.81</v>
      </c>
      <c r="G74" s="67"/>
    </row>
    <row r="75" spans="1:7">
      <c r="B75" s="81"/>
      <c r="C75" s="66"/>
      <c r="D75" s="67" t="str">
        <f t="shared" si="2"/>
        <v/>
      </c>
      <c r="E75" s="67" t="str">
        <f t="shared" si="3"/>
        <v/>
      </c>
      <c r="F75" s="94"/>
      <c r="G75" s="67"/>
    </row>
    <row r="76" spans="1:7">
      <c r="A76" s="70" t="s">
        <v>159</v>
      </c>
      <c r="B76" s="95" t="str">
        <f>IF(OR($A76=0,$A76=""),"",VLOOKUP($A76,timetable,9,FALSE))</f>
        <v xml:space="preserve">F44 U17 Men Shot </v>
      </c>
      <c r="C76" s="96"/>
      <c r="D76" s="97"/>
      <c r="E76" s="97"/>
      <c r="F76" s="98"/>
      <c r="G76" s="97"/>
    </row>
    <row r="77" spans="1:7">
      <c r="B77" s="75" t="str">
        <f>IFERROR("CBP : "&amp;VLOOKUP(A76,[2]Records!$A$1:$G$209,7,FALSE),"")</f>
        <v>CBP : 15.61m, J Nicholls ,Warrington, 1982</v>
      </c>
      <c r="C77" s="67"/>
      <c r="D77" s="67"/>
      <c r="E77" s="67"/>
      <c r="F77" s="94"/>
      <c r="G77" s="67"/>
    </row>
    <row r="78" spans="1:7">
      <c r="B78" s="77" t="s">
        <v>77</v>
      </c>
      <c r="C78" s="78" t="s">
        <v>2</v>
      </c>
      <c r="D78" s="79" t="s">
        <v>3</v>
      </c>
      <c r="E78" s="79" t="s">
        <v>4</v>
      </c>
      <c r="F78" s="80" t="s">
        <v>78</v>
      </c>
      <c r="G78" s="67"/>
    </row>
    <row r="79" spans="1:7" ht="15.75">
      <c r="B79" s="81">
        <v>1</v>
      </c>
      <c r="C79" s="99">
        <v>210</v>
      </c>
      <c r="D79" s="67" t="str">
        <f t="shared" si="2"/>
        <v>George HYDE</v>
      </c>
      <c r="E79" s="67" t="str">
        <f t="shared" si="3"/>
        <v>West Cheshire AC</v>
      </c>
      <c r="F79" s="94">
        <v>16.95</v>
      </c>
      <c r="G79" s="67" t="s">
        <v>95</v>
      </c>
    </row>
    <row r="80" spans="1:7" ht="15.75">
      <c r="B80" s="81">
        <v>2</v>
      </c>
      <c r="C80" s="99">
        <v>253</v>
      </c>
      <c r="D80" s="67" t="str">
        <f t="shared" si="2"/>
        <v>Oliver TAYLOR</v>
      </c>
      <c r="E80" s="67" t="str">
        <f t="shared" si="3"/>
        <v>Crewe &amp; Nantwich AC</v>
      </c>
      <c r="F80" s="94">
        <v>10.119999999999999</v>
      </c>
      <c r="G80" s="67"/>
    </row>
    <row r="81" spans="1:7" ht="15.75">
      <c r="B81" s="81">
        <v>3</v>
      </c>
      <c r="C81" s="99">
        <v>90</v>
      </c>
      <c r="D81" s="67" t="str">
        <f t="shared" si="2"/>
        <v>Jac GOODALL</v>
      </c>
      <c r="E81" s="67" t="str">
        <f t="shared" si="3"/>
        <v>West Cheshire AC</v>
      </c>
      <c r="F81" s="94">
        <v>9.56</v>
      </c>
      <c r="G81" s="67"/>
    </row>
    <row r="82" spans="1:7">
      <c r="B82" s="81"/>
      <c r="C82" s="66"/>
      <c r="D82" s="67" t="str">
        <f t="shared" si="2"/>
        <v/>
      </c>
      <c r="E82" s="67" t="str">
        <f t="shared" si="3"/>
        <v/>
      </c>
      <c r="F82" s="94"/>
      <c r="G82" s="67"/>
    </row>
    <row r="83" spans="1:7">
      <c r="A83" s="70" t="s">
        <v>160</v>
      </c>
      <c r="B83" s="95" t="str">
        <f>IF(OR($A83=0,$A83=""),"",VLOOKUP($A83,timetable,9,FALSE))</f>
        <v xml:space="preserve">F45 U17 Men Long Jump </v>
      </c>
      <c r="C83" s="96"/>
      <c r="D83" s="97"/>
      <c r="E83" s="97"/>
      <c r="F83" s="98"/>
      <c r="G83" s="97"/>
    </row>
    <row r="84" spans="1:7">
      <c r="B84" s="75" t="str">
        <f>IFERROR("CBP : "&amp;VLOOKUP(A83,[2]Records!$A$1:$G$209,7,FALSE),"")</f>
        <v>CBP : 6.73m, R Davies ,Stoke, 2009</v>
      </c>
      <c r="C84" s="67"/>
      <c r="D84" s="67"/>
      <c r="E84" s="67"/>
      <c r="F84" s="94"/>
      <c r="G84" s="67"/>
    </row>
    <row r="85" spans="1:7">
      <c r="B85" s="77" t="s">
        <v>77</v>
      </c>
      <c r="C85" s="78" t="s">
        <v>2</v>
      </c>
      <c r="D85" s="79" t="s">
        <v>3</v>
      </c>
      <c r="E85" s="79" t="s">
        <v>4</v>
      </c>
      <c r="F85" s="80" t="s">
        <v>78</v>
      </c>
      <c r="G85" s="67"/>
    </row>
    <row r="86" spans="1:7">
      <c r="B86" s="81">
        <v>3</v>
      </c>
      <c r="C86" s="66">
        <v>50</v>
      </c>
      <c r="D86" s="67" t="str">
        <f t="shared" ref="D86:D140" si="4">IFERROR(VLOOKUP($C86,competitors,7,FALSE),"")</f>
        <v>Ethan HALL</v>
      </c>
      <c r="E86" s="67" t="str">
        <f t="shared" ref="E86:E140" si="5">IFERROR(VLOOKUP($C86,competitors,8,FALSE),"")</f>
        <v>Crewe &amp; Nantwich AC</v>
      </c>
      <c r="F86" s="94">
        <v>5.19</v>
      </c>
      <c r="G86" s="67"/>
    </row>
    <row r="87" spans="1:7">
      <c r="B87" s="81">
        <v>2</v>
      </c>
      <c r="C87" s="66">
        <v>19</v>
      </c>
      <c r="D87" s="67" t="str">
        <f t="shared" si="4"/>
        <v>Logan FERN</v>
      </c>
      <c r="E87" s="67" t="str">
        <f t="shared" si="5"/>
        <v>Vale Royal AC</v>
      </c>
      <c r="F87" s="94">
        <v>6.09</v>
      </c>
      <c r="G87" s="67"/>
    </row>
    <row r="88" spans="1:7">
      <c r="B88" s="81">
        <v>1</v>
      </c>
      <c r="C88" s="66">
        <v>246</v>
      </c>
      <c r="D88" s="67" t="str">
        <f t="shared" si="4"/>
        <v>Luke SOUTHERTON</v>
      </c>
      <c r="E88" s="67" t="str">
        <f t="shared" si="5"/>
        <v>Sale Harriers Manchester</v>
      </c>
      <c r="F88" s="94">
        <v>6.29</v>
      </c>
      <c r="G88" s="67"/>
    </row>
    <row r="89" spans="1:7">
      <c r="B89" s="81">
        <v>4</v>
      </c>
      <c r="C89" s="66">
        <v>253</v>
      </c>
      <c r="D89" s="67" t="str">
        <f t="shared" si="4"/>
        <v>Oliver TAYLOR</v>
      </c>
      <c r="E89" s="67" t="str">
        <f t="shared" si="5"/>
        <v>Crewe &amp; Nantwich AC</v>
      </c>
      <c r="F89" s="94">
        <v>4.92</v>
      </c>
      <c r="G89" s="67"/>
    </row>
    <row r="90" spans="1:7">
      <c r="B90" s="81"/>
      <c r="C90" s="66"/>
      <c r="D90" s="67" t="str">
        <f t="shared" si="4"/>
        <v/>
      </c>
      <c r="E90" s="67" t="str">
        <f t="shared" si="5"/>
        <v/>
      </c>
      <c r="F90" s="94"/>
      <c r="G90" s="67"/>
    </row>
    <row r="91" spans="1:7">
      <c r="A91" s="70" t="s">
        <v>161</v>
      </c>
      <c r="B91" s="95" t="str">
        <f>IF(OR($A91=0,$A91=""),"",VLOOKUP($A91,timetable,9,FALSE))</f>
        <v xml:space="preserve">F46 Senior Men Long Jump </v>
      </c>
      <c r="C91" s="96"/>
      <c r="D91" s="97"/>
      <c r="E91" s="97"/>
      <c r="F91" s="98"/>
      <c r="G91" s="97"/>
    </row>
    <row r="92" spans="1:7">
      <c r="B92" s="75" t="str">
        <f>IFERROR("CBP : "&amp;VLOOKUP(A91,[2]Records!$A$1:$G$209,7,FALSE),"")</f>
        <v>CBP : 6.96m, E O'Neill ,Macclesfield, 2005</v>
      </c>
      <c r="C92" s="67"/>
      <c r="D92" s="67"/>
      <c r="E92" s="67"/>
      <c r="F92" s="94"/>
      <c r="G92" s="67"/>
    </row>
    <row r="93" spans="1:7">
      <c r="B93" s="77" t="s">
        <v>2</v>
      </c>
      <c r="C93" s="79" t="s">
        <v>3</v>
      </c>
      <c r="D93" s="79" t="s">
        <v>4</v>
      </c>
      <c r="E93" s="67"/>
      <c r="F93" s="94"/>
      <c r="G93" s="67"/>
    </row>
    <row r="94" spans="1:7">
      <c r="B94" s="81">
        <v>1</v>
      </c>
      <c r="C94" s="66">
        <v>24</v>
      </c>
      <c r="D94" s="67" t="str">
        <f t="shared" si="4"/>
        <v>Carl MCMULLEN</v>
      </c>
      <c r="E94" s="67" t="str">
        <f t="shared" si="5"/>
        <v>Cannock &amp; Stafford AC</v>
      </c>
      <c r="F94" s="94">
        <v>6.21</v>
      </c>
      <c r="G94" s="67"/>
    </row>
    <row r="95" spans="1:7">
      <c r="B95" s="81"/>
      <c r="C95" s="66"/>
      <c r="D95" s="67" t="str">
        <f t="shared" si="4"/>
        <v/>
      </c>
      <c r="E95" s="67" t="str">
        <f t="shared" si="5"/>
        <v/>
      </c>
      <c r="F95" s="94"/>
      <c r="G95" s="67"/>
    </row>
    <row r="96" spans="1:7">
      <c r="A96" s="70" t="s">
        <v>162</v>
      </c>
      <c r="B96" s="95" t="str">
        <f>IF(OR($A96=0,$A96=""),"",VLOOKUP($A96,timetable,9,FALSE))</f>
        <v xml:space="preserve">F47 U20 Men Long Jump </v>
      </c>
      <c r="C96" s="96"/>
      <c r="D96" s="97"/>
      <c r="E96" s="97"/>
      <c r="F96" s="98"/>
      <c r="G96" s="97"/>
    </row>
    <row r="97" spans="1:7">
      <c r="B97" s="75" t="str">
        <f>IFERROR("CBP : "&amp;VLOOKUP(A96,[2]Records!$A$1:$G$209,7,FALSE),"")</f>
        <v>CBP : 6.87m, M Bridle ,Trafford, 1994</v>
      </c>
      <c r="C97" s="67"/>
      <c r="D97" s="67"/>
      <c r="E97" s="67"/>
      <c r="F97" s="94"/>
      <c r="G97" s="67"/>
    </row>
    <row r="98" spans="1:7">
      <c r="B98" s="77" t="s">
        <v>77</v>
      </c>
      <c r="C98" s="78" t="s">
        <v>2</v>
      </c>
      <c r="D98" s="79" t="s">
        <v>3</v>
      </c>
      <c r="E98" s="79" t="s">
        <v>4</v>
      </c>
      <c r="F98" s="80" t="s">
        <v>78</v>
      </c>
      <c r="G98" s="67"/>
    </row>
    <row r="99" spans="1:7">
      <c r="B99" s="81">
        <v>1</v>
      </c>
      <c r="C99" s="66">
        <v>29</v>
      </c>
      <c r="D99" s="67" t="str">
        <f t="shared" si="4"/>
        <v>Lewis PALIN</v>
      </c>
      <c r="E99" s="67" t="str">
        <f t="shared" si="5"/>
        <v>Crewe &amp; Nantwich AC</v>
      </c>
      <c r="F99" s="94">
        <v>5.43</v>
      </c>
      <c r="G99" s="67"/>
    </row>
    <row r="100" spans="1:7">
      <c r="B100" s="81"/>
      <c r="C100" s="66"/>
      <c r="D100" s="67" t="str">
        <f t="shared" si="4"/>
        <v/>
      </c>
      <c r="E100" s="67" t="str">
        <f t="shared" si="5"/>
        <v/>
      </c>
      <c r="F100" s="94"/>
      <c r="G100" s="67"/>
    </row>
    <row r="101" spans="1:7">
      <c r="A101" s="70" t="s">
        <v>163</v>
      </c>
      <c r="B101" s="95" t="str">
        <f>IF(OR($A101=0,$A101=""),"",VLOOKUP($A101,timetable,9,FALSE))</f>
        <v xml:space="preserve">F48 U13 Girls High Jump </v>
      </c>
      <c r="C101" s="96"/>
      <c r="D101" s="97"/>
      <c r="E101" s="97"/>
      <c r="F101" s="98"/>
      <c r="G101" s="97"/>
    </row>
    <row r="102" spans="1:7">
      <c r="B102" s="75" t="str">
        <f>IFERROR("CBP : "&amp;VLOOKUP(A101,[2]Records!$A$1:$G$209,7,FALSE),"")</f>
        <v>CBP : 1.47m, S Devoy ,West Cheshire, 1999</v>
      </c>
      <c r="C102" s="67"/>
      <c r="D102" s="67"/>
      <c r="E102" s="67"/>
      <c r="F102" s="94"/>
      <c r="G102" s="67"/>
    </row>
    <row r="103" spans="1:7">
      <c r="B103" s="77" t="s">
        <v>77</v>
      </c>
      <c r="C103" s="78" t="s">
        <v>2</v>
      </c>
      <c r="D103" s="79" t="s">
        <v>3</v>
      </c>
      <c r="E103" s="79" t="s">
        <v>4</v>
      </c>
      <c r="F103" s="80" t="s">
        <v>78</v>
      </c>
      <c r="G103" s="67"/>
    </row>
    <row r="104" spans="1:7">
      <c r="B104" s="81">
        <v>2</v>
      </c>
      <c r="C104" s="66">
        <v>309</v>
      </c>
      <c r="D104" s="67" t="str">
        <f t="shared" si="4"/>
        <v>Isla SHILLINGTON</v>
      </c>
      <c r="E104" s="67" t="str">
        <f t="shared" si="5"/>
        <v>West Cheshire AC</v>
      </c>
      <c r="F104" s="94">
        <v>1.25</v>
      </c>
      <c r="G104" s="67"/>
    </row>
    <row r="105" spans="1:7">
      <c r="B105" s="81">
        <v>4</v>
      </c>
      <c r="C105" s="66">
        <v>127</v>
      </c>
      <c r="D105" s="67" t="str">
        <f t="shared" si="4"/>
        <v>Macy PREECE</v>
      </c>
      <c r="E105" s="67" t="str">
        <f t="shared" si="5"/>
        <v>Crewe &amp; Nantwich AC</v>
      </c>
      <c r="F105" s="94">
        <v>1.2</v>
      </c>
      <c r="G105" s="67"/>
    </row>
    <row r="106" spans="1:7">
      <c r="B106" s="81">
        <v>3</v>
      </c>
      <c r="C106" s="66">
        <v>142</v>
      </c>
      <c r="D106" s="67" t="str">
        <f t="shared" si="4"/>
        <v>Ava BYRNE</v>
      </c>
      <c r="E106" s="67" t="str">
        <f t="shared" si="5"/>
        <v>West Cheshire AC</v>
      </c>
      <c r="F106" s="94">
        <v>1.25</v>
      </c>
      <c r="G106" s="67"/>
    </row>
    <row r="107" spans="1:7">
      <c r="B107" s="81">
        <v>7</v>
      </c>
      <c r="C107" s="66">
        <v>117</v>
      </c>
      <c r="D107" s="67" t="str">
        <f t="shared" si="4"/>
        <v>Emma HOLMES</v>
      </c>
      <c r="E107" s="67" t="str">
        <f t="shared" si="5"/>
        <v>Vale Royal AC</v>
      </c>
      <c r="F107" s="94">
        <v>1.1499999999999999</v>
      </c>
      <c r="G107" s="67"/>
    </row>
    <row r="108" spans="1:7">
      <c r="B108" s="81">
        <v>6</v>
      </c>
      <c r="C108" s="66">
        <v>279</v>
      </c>
      <c r="D108" s="67" t="str">
        <f t="shared" si="4"/>
        <v>Elizabeth JONES</v>
      </c>
      <c r="E108" s="67" t="str">
        <f t="shared" si="5"/>
        <v>West Cheshire AC</v>
      </c>
      <c r="F108" s="94">
        <v>1.1499999999999999</v>
      </c>
      <c r="G108" s="67"/>
    </row>
    <row r="109" spans="1:7">
      <c r="B109" s="81">
        <v>5</v>
      </c>
      <c r="C109" s="1">
        <v>185</v>
      </c>
      <c r="D109" s="67" t="str">
        <f t="shared" si="4"/>
        <v>Sophie FLETCHER</v>
      </c>
      <c r="E109" s="67" t="str">
        <f t="shared" si="5"/>
        <v>Macclesfield Harriers &amp; AC</v>
      </c>
      <c r="F109" s="94">
        <v>1.1499999999999999</v>
      </c>
      <c r="G109" s="67"/>
    </row>
    <row r="110" spans="1:7">
      <c r="B110" s="81">
        <v>1</v>
      </c>
      <c r="C110" s="1">
        <v>157</v>
      </c>
      <c r="D110" s="67" t="str">
        <f t="shared" si="4"/>
        <v>Ruby BOWIE</v>
      </c>
      <c r="E110" s="67" t="str">
        <f t="shared" si="5"/>
        <v>Crewe &amp; Nantwich AC</v>
      </c>
      <c r="F110" s="94">
        <v>1.3</v>
      </c>
      <c r="G110" s="67"/>
    </row>
    <row r="111" spans="1:7">
      <c r="B111" s="81"/>
      <c r="C111" s="1"/>
      <c r="D111" s="67" t="str">
        <f t="shared" si="4"/>
        <v/>
      </c>
      <c r="E111" s="67" t="str">
        <f t="shared" si="5"/>
        <v/>
      </c>
      <c r="F111" s="94"/>
      <c r="G111" s="67"/>
    </row>
    <row r="112" spans="1:7">
      <c r="A112" s="70" t="s">
        <v>164</v>
      </c>
      <c r="B112" s="95" t="str">
        <f>IF(OR($A112=0,$A112=""),"",VLOOKUP($A112,timetable,9,FALSE))</f>
        <v xml:space="preserve">F49 U15 Girls High Jump </v>
      </c>
      <c r="C112" s="96"/>
      <c r="D112" s="97"/>
      <c r="E112" s="97"/>
      <c r="F112" s="98"/>
      <c r="G112" s="97"/>
    </row>
    <row r="113" spans="1:7">
      <c r="B113" s="75" t="str">
        <f>IFERROR("CBP : "&amp;VLOOKUP(A112,[2]Records!$A$1:$G$209,7,FALSE),"")</f>
        <v>CBP : 1.61m, Aylish Mackezie ,Liverpool, 2010</v>
      </c>
      <c r="C113" s="67"/>
      <c r="D113" s="67"/>
      <c r="E113" s="67"/>
      <c r="F113" s="94"/>
      <c r="G113" s="67"/>
    </row>
    <row r="114" spans="1:7">
      <c r="B114" s="77" t="s">
        <v>77</v>
      </c>
      <c r="C114" s="78" t="s">
        <v>2</v>
      </c>
      <c r="D114" s="79" t="s">
        <v>3</v>
      </c>
      <c r="E114" s="79" t="s">
        <v>4</v>
      </c>
      <c r="F114" s="80" t="s">
        <v>78</v>
      </c>
      <c r="G114" s="67"/>
    </row>
    <row r="115" spans="1:7">
      <c r="B115" s="81">
        <v>2</v>
      </c>
      <c r="C115" s="1">
        <v>121</v>
      </c>
      <c r="D115" s="67" t="str">
        <f t="shared" si="4"/>
        <v>Emily MISANTONI</v>
      </c>
      <c r="E115" s="67" t="str">
        <f t="shared" si="5"/>
        <v>Stockport Harriers &amp; AC</v>
      </c>
      <c r="F115" s="94">
        <v>1.51</v>
      </c>
      <c r="G115" s="67"/>
    </row>
    <row r="116" spans="1:7">
      <c r="B116" s="81">
        <v>4</v>
      </c>
      <c r="C116" s="1">
        <v>110</v>
      </c>
      <c r="D116" s="67" t="str">
        <f t="shared" si="4"/>
        <v>Poppy DUTTON</v>
      </c>
      <c r="E116" s="67" t="str">
        <f t="shared" si="5"/>
        <v>Macclesfield Harriers &amp; AC</v>
      </c>
      <c r="F116" s="94">
        <v>1.4</v>
      </c>
      <c r="G116" s="67"/>
    </row>
    <row r="117" spans="1:7">
      <c r="B117" s="81">
        <v>3</v>
      </c>
      <c r="C117" s="1">
        <v>153</v>
      </c>
      <c r="D117" s="67" t="str">
        <f t="shared" si="4"/>
        <v>Scarlett WHITTAKER</v>
      </c>
      <c r="E117" s="67" t="str">
        <f t="shared" si="5"/>
        <v>Sale Harriers Manchester</v>
      </c>
      <c r="F117" s="94">
        <v>1.45</v>
      </c>
      <c r="G117" s="67"/>
    </row>
    <row r="118" spans="1:7">
      <c r="B118" s="81">
        <v>1</v>
      </c>
      <c r="C118" s="1">
        <v>125</v>
      </c>
      <c r="D118" s="67" t="str">
        <f t="shared" si="4"/>
        <v>Abigail PAWLETT</v>
      </c>
      <c r="E118" s="67" t="str">
        <f t="shared" si="5"/>
        <v>Stockport Harriers &amp; AC</v>
      </c>
      <c r="F118" s="94">
        <v>1.54</v>
      </c>
      <c r="G118" s="67"/>
    </row>
    <row r="119" spans="1:7">
      <c r="B119" s="81">
        <v>5</v>
      </c>
      <c r="C119" s="1">
        <v>115</v>
      </c>
      <c r="D119" s="67" t="str">
        <f t="shared" si="4"/>
        <v>Simar HARE</v>
      </c>
      <c r="E119" s="67" t="str">
        <f t="shared" si="5"/>
        <v>Vale Royal AC</v>
      </c>
      <c r="F119" s="94">
        <v>1.4</v>
      </c>
      <c r="G119" s="67"/>
    </row>
    <row r="120" spans="1:7">
      <c r="B120" s="81"/>
      <c r="C120" s="1"/>
      <c r="D120" s="67" t="str">
        <f t="shared" si="4"/>
        <v/>
      </c>
      <c r="E120" s="67" t="str">
        <f t="shared" si="5"/>
        <v/>
      </c>
      <c r="F120" s="94"/>
      <c r="G120" s="67"/>
    </row>
    <row r="121" spans="1:7">
      <c r="A121" s="70" t="s">
        <v>165</v>
      </c>
      <c r="B121" s="95" t="str">
        <f>IF(OR($A121=0,$A121=""),"",VLOOKUP($A121,timetable,9,FALSE))</f>
        <v xml:space="preserve">F50 U13 Boys Javelin </v>
      </c>
      <c r="C121" s="96"/>
      <c r="D121" s="97"/>
      <c r="E121" s="97"/>
      <c r="F121" s="98"/>
      <c r="G121" s="97"/>
    </row>
    <row r="122" spans="1:7">
      <c r="B122" s="75" t="str">
        <f>IFERROR("CBP : "&amp;VLOOKUP(A121,[2]Records!$A$1:$G$209,7,FALSE),"")</f>
        <v>CBP : 28.31m, James McMahon ,West Cheshire, 2010</v>
      </c>
      <c r="C122" s="67"/>
      <c r="D122" s="67"/>
      <c r="E122" s="67"/>
      <c r="F122" s="94"/>
      <c r="G122" s="67"/>
    </row>
    <row r="123" spans="1:7">
      <c r="B123" s="77" t="s">
        <v>77</v>
      </c>
      <c r="C123" s="78" t="s">
        <v>2</v>
      </c>
      <c r="D123" s="79" t="s">
        <v>3</v>
      </c>
      <c r="E123" s="79" t="s">
        <v>4</v>
      </c>
      <c r="F123" s="80" t="s">
        <v>78</v>
      </c>
      <c r="G123" s="67"/>
    </row>
    <row r="124" spans="1:7">
      <c r="B124" s="81">
        <v>1</v>
      </c>
      <c r="C124" s="1">
        <v>2</v>
      </c>
      <c r="D124" s="67" t="str">
        <f t="shared" si="4"/>
        <v>Oliver ATKINSON</v>
      </c>
      <c r="E124" s="67" t="str">
        <f t="shared" si="5"/>
        <v>Crewe &amp; Nantwich AC</v>
      </c>
      <c r="F124" s="94">
        <v>32.270000000000003</v>
      </c>
      <c r="G124" s="67" t="s">
        <v>95</v>
      </c>
    </row>
    <row r="125" spans="1:7">
      <c r="B125" s="81">
        <v>3</v>
      </c>
      <c r="C125" s="1">
        <v>38</v>
      </c>
      <c r="D125" s="67" t="str">
        <f t="shared" si="4"/>
        <v>Thomas STOKES</v>
      </c>
      <c r="E125" s="67" t="str">
        <f t="shared" si="5"/>
        <v>Crewe &amp; Nantwich AC</v>
      </c>
      <c r="F125" s="94">
        <v>22.92</v>
      </c>
      <c r="G125" s="67"/>
    </row>
    <row r="126" spans="1:7">
      <c r="B126" s="81">
        <v>4</v>
      </c>
      <c r="C126" s="1">
        <v>89</v>
      </c>
      <c r="D126" s="67" t="str">
        <f t="shared" si="4"/>
        <v>Harry GODWIN</v>
      </c>
      <c r="E126" s="67" t="str">
        <f t="shared" si="5"/>
        <v>Vale Royal AC</v>
      </c>
      <c r="F126" s="94">
        <v>21.57</v>
      </c>
      <c r="G126" s="67"/>
    </row>
    <row r="127" spans="1:7">
      <c r="B127" s="81">
        <v>2</v>
      </c>
      <c r="C127" s="1">
        <v>39</v>
      </c>
      <c r="D127" s="67" t="str">
        <f t="shared" si="4"/>
        <v>Benjamen THORN</v>
      </c>
      <c r="E127" s="67" t="str">
        <f t="shared" si="5"/>
        <v>Vale Royal AC</v>
      </c>
      <c r="F127" s="94">
        <v>27.25</v>
      </c>
      <c r="G127" s="67"/>
    </row>
    <row r="128" spans="1:7">
      <c r="B128" s="81">
        <v>5</v>
      </c>
      <c r="C128" s="1">
        <v>30</v>
      </c>
      <c r="D128" s="67" t="str">
        <f t="shared" si="4"/>
        <v>Ethan PENDER</v>
      </c>
      <c r="E128" s="67" t="str">
        <f t="shared" si="5"/>
        <v>Crewe &amp; Nantwich AC</v>
      </c>
      <c r="F128" s="94">
        <v>20.07</v>
      </c>
      <c r="G128" s="67"/>
    </row>
    <row r="129" spans="1:7">
      <c r="B129" s="81"/>
      <c r="C129" s="1"/>
      <c r="D129" s="67" t="str">
        <f t="shared" si="4"/>
        <v/>
      </c>
      <c r="E129" s="67" t="str">
        <f t="shared" si="5"/>
        <v/>
      </c>
      <c r="F129" s="94"/>
      <c r="G129" s="67"/>
    </row>
    <row r="130" spans="1:7">
      <c r="A130" s="70" t="s">
        <v>166</v>
      </c>
      <c r="B130" s="95" t="str">
        <f>IF(OR($A130=0,$A130=""),"",VLOOKUP($A130,timetable,9,FALSE))</f>
        <v xml:space="preserve">F51 U15 Boys Javelin </v>
      </c>
      <c r="C130" s="96"/>
      <c r="D130" s="97"/>
      <c r="E130" s="97"/>
      <c r="F130" s="98"/>
      <c r="G130" s="97"/>
    </row>
    <row r="131" spans="1:7">
      <c r="B131" s="75" t="str">
        <f>IFERROR("CBP : "&amp;VLOOKUP(A130,[2]Records!$A$1:$G$209,7,FALSE),"")</f>
        <v>CBP : 49.00m, P Rundle ,Warrington, 1979</v>
      </c>
      <c r="C131" s="67"/>
      <c r="D131" s="67"/>
      <c r="E131" s="67"/>
      <c r="F131" s="94"/>
      <c r="G131" s="67"/>
    </row>
    <row r="132" spans="1:7">
      <c r="B132" s="77" t="s">
        <v>77</v>
      </c>
      <c r="C132" s="78" t="s">
        <v>2</v>
      </c>
      <c r="D132" s="79" t="s">
        <v>3</v>
      </c>
      <c r="E132" s="79" t="s">
        <v>4</v>
      </c>
      <c r="F132" s="80" t="s">
        <v>78</v>
      </c>
      <c r="G132" s="67"/>
    </row>
    <row r="133" spans="1:7" ht="15.75">
      <c r="B133" s="81">
        <v>3</v>
      </c>
      <c r="C133" s="99">
        <v>239</v>
      </c>
      <c r="D133" s="67" t="str">
        <f t="shared" si="4"/>
        <v>Thomas ROBERTS</v>
      </c>
      <c r="E133" s="67" t="str">
        <f t="shared" si="5"/>
        <v>Macclesfield Harriers &amp; AC</v>
      </c>
      <c r="F133" s="94">
        <v>17.940000000000001</v>
      </c>
      <c r="G133" s="67"/>
    </row>
    <row r="134" spans="1:7" ht="15.75">
      <c r="B134" s="81">
        <v>2</v>
      </c>
      <c r="C134" s="99">
        <v>256</v>
      </c>
      <c r="D134" s="67" t="str">
        <f t="shared" si="4"/>
        <v>Jacob VASS</v>
      </c>
      <c r="E134" s="67" t="str">
        <f t="shared" si="5"/>
        <v>Vale Royal AC</v>
      </c>
      <c r="F134" s="94">
        <v>23.2</v>
      </c>
      <c r="G134" s="67"/>
    </row>
    <row r="135" spans="1:7" ht="15.75">
      <c r="B135" s="81">
        <v>1</v>
      </c>
      <c r="C135" s="99">
        <v>331</v>
      </c>
      <c r="D135" s="67" t="s">
        <v>167</v>
      </c>
      <c r="E135" s="67" t="s">
        <v>168</v>
      </c>
      <c r="F135" s="94">
        <v>36.07</v>
      </c>
      <c r="G135" s="67"/>
    </row>
    <row r="136" spans="1:7">
      <c r="B136" s="81"/>
      <c r="C136" s="1"/>
      <c r="D136" s="67" t="str">
        <f t="shared" si="4"/>
        <v/>
      </c>
      <c r="E136" s="67" t="str">
        <f t="shared" si="5"/>
        <v/>
      </c>
      <c r="F136" s="94"/>
      <c r="G136" s="67"/>
    </row>
    <row r="137" spans="1:7">
      <c r="A137" s="70" t="s">
        <v>169</v>
      </c>
      <c r="B137" s="95" t="str">
        <f>IF(OR($A137=0,$A137=""),"",VLOOKUP($A137,timetable,9,FALSE))</f>
        <v xml:space="preserve">F52 U17 Women Long Jump </v>
      </c>
      <c r="C137" s="96"/>
      <c r="D137" s="97"/>
      <c r="E137" s="97"/>
      <c r="F137" s="98"/>
      <c r="G137" s="97"/>
    </row>
    <row r="138" spans="1:7">
      <c r="B138" s="75" t="str">
        <f>IFERROR("CBP : "&amp;VLOOKUP(A137,[2]Records!$A$1:$G$209,7,FALSE),"")</f>
        <v>CBP : 5.64m, L Venables ,Sale, 1985</v>
      </c>
      <c r="C138" s="67"/>
      <c r="D138" s="67"/>
      <c r="E138" s="67"/>
      <c r="F138" s="94"/>
      <c r="G138" s="67"/>
    </row>
    <row r="139" spans="1:7">
      <c r="B139" s="77" t="s">
        <v>77</v>
      </c>
      <c r="C139" s="78" t="s">
        <v>2</v>
      </c>
      <c r="D139" s="79" t="s">
        <v>3</v>
      </c>
      <c r="E139" s="79" t="s">
        <v>4</v>
      </c>
      <c r="F139" s="80" t="s">
        <v>78</v>
      </c>
      <c r="G139" s="67"/>
    </row>
    <row r="140" spans="1:7">
      <c r="B140" s="81">
        <v>2</v>
      </c>
      <c r="C140" s="1">
        <v>277</v>
      </c>
      <c r="D140" s="67" t="str">
        <f t="shared" si="4"/>
        <v>Emily JARAD</v>
      </c>
      <c r="E140" s="67" t="str">
        <f t="shared" si="5"/>
        <v>Stockport Harriers &amp; AC</v>
      </c>
      <c r="F140" s="94">
        <v>4.78</v>
      </c>
      <c r="G140" s="67"/>
    </row>
    <row r="141" spans="1:7">
      <c r="B141" s="81">
        <v>4</v>
      </c>
      <c r="C141" s="1">
        <v>114</v>
      </c>
      <c r="D141" s="67" t="str">
        <f t="shared" ref="D141:D202" si="6">IFERROR(VLOOKUP($C141,competitors,7,FALSE),"")</f>
        <v>Catherine GILLER</v>
      </c>
      <c r="E141" s="67" t="str">
        <f t="shared" ref="E141:E202" si="7">IFERROR(VLOOKUP($C141,competitors,8,FALSE),"")</f>
        <v>Stockport Harriers &amp; AC</v>
      </c>
      <c r="F141" s="94">
        <v>4.62</v>
      </c>
      <c r="G141" s="67"/>
    </row>
    <row r="142" spans="1:7">
      <c r="B142" s="81">
        <v>3</v>
      </c>
      <c r="C142" s="1">
        <v>126</v>
      </c>
      <c r="D142" s="67" t="str">
        <f t="shared" si="6"/>
        <v>Emilia POVALL-CLARKE</v>
      </c>
      <c r="E142" s="67" t="str">
        <f t="shared" si="7"/>
        <v>Sale Harriers Manchester</v>
      </c>
      <c r="F142" s="94">
        <v>4.7300000000000004</v>
      </c>
      <c r="G142" s="67"/>
    </row>
    <row r="143" spans="1:7">
      <c r="B143" s="81">
        <v>5</v>
      </c>
      <c r="C143" s="1">
        <v>178</v>
      </c>
      <c r="D143" s="67" t="str">
        <f t="shared" si="6"/>
        <v>Louise ELLERAY</v>
      </c>
      <c r="E143" s="67" t="str">
        <f t="shared" si="7"/>
        <v>Crewe &amp; Nantwich AC</v>
      </c>
      <c r="F143" s="94">
        <v>4.5999999999999996</v>
      </c>
      <c r="G143" s="67"/>
    </row>
    <row r="144" spans="1:7">
      <c r="B144" s="81">
        <v>1</v>
      </c>
      <c r="C144" s="1">
        <v>137</v>
      </c>
      <c r="D144" s="67" t="str">
        <f t="shared" si="6"/>
        <v>Katie WATERWORTH</v>
      </c>
      <c r="E144" s="67" t="str">
        <f t="shared" si="7"/>
        <v>Stockport Harriers &amp; AC</v>
      </c>
      <c r="F144" s="94">
        <v>5.45</v>
      </c>
      <c r="G144" s="67"/>
    </row>
    <row r="145" spans="1:7">
      <c r="B145" s="81">
        <v>6</v>
      </c>
      <c r="C145" s="1">
        <v>140</v>
      </c>
      <c r="D145" s="67" t="str">
        <f t="shared" si="6"/>
        <v>Amelia ATKINSON</v>
      </c>
      <c r="E145" s="67" t="str">
        <f t="shared" si="7"/>
        <v>Crewe &amp; Nantwich AC</v>
      </c>
      <c r="F145" s="94">
        <v>4.57</v>
      </c>
      <c r="G145" s="67"/>
    </row>
    <row r="146" spans="1:7">
      <c r="B146" s="81"/>
      <c r="C146" s="1"/>
      <c r="D146" s="67" t="str">
        <f t="shared" si="6"/>
        <v/>
      </c>
      <c r="E146" s="67" t="str">
        <f t="shared" si="7"/>
        <v/>
      </c>
      <c r="F146" s="94"/>
      <c r="G146" s="67"/>
    </row>
    <row r="147" spans="1:7">
      <c r="A147" s="70" t="s">
        <v>170</v>
      </c>
      <c r="B147" s="95" t="str">
        <f>IF(OR($A147=0,$A147=""),"",VLOOKUP($A147,timetable,9,FALSE))</f>
        <v xml:space="preserve">F53 U20 Women Long Jump </v>
      </c>
      <c r="C147" s="96"/>
      <c r="D147" s="97"/>
      <c r="E147" s="97"/>
      <c r="F147" s="98"/>
      <c r="G147" s="97"/>
    </row>
    <row r="148" spans="1:7">
      <c r="B148" s="75" t="str">
        <f>IFERROR("CBP : "&amp;VLOOKUP(A147,[2]Records!$A$1:$G$209,7,FALSE),"")</f>
        <v>CBP : 5.43m, S Kleynhans ,Macclesfield, 2008</v>
      </c>
      <c r="C148" s="67"/>
      <c r="D148" s="67"/>
      <c r="E148" s="67"/>
      <c r="F148" s="94"/>
      <c r="G148" s="67"/>
    </row>
    <row r="149" spans="1:7">
      <c r="B149" s="77" t="s">
        <v>77</v>
      </c>
      <c r="C149" s="78" t="s">
        <v>2</v>
      </c>
      <c r="D149" s="79" t="s">
        <v>3</v>
      </c>
      <c r="E149" s="79" t="s">
        <v>4</v>
      </c>
      <c r="F149" s="80" t="s">
        <v>78</v>
      </c>
      <c r="G149" s="67"/>
    </row>
    <row r="150" spans="1:7">
      <c r="B150" s="81">
        <v>3</v>
      </c>
      <c r="C150" s="1">
        <v>158</v>
      </c>
      <c r="D150" s="67" t="str">
        <f t="shared" si="6"/>
        <v>Lili BOYLE</v>
      </c>
      <c r="E150" s="67" t="str">
        <f t="shared" si="7"/>
        <v>Trafford AC</v>
      </c>
      <c r="F150" s="94">
        <v>4.7300000000000004</v>
      </c>
      <c r="G150" s="67"/>
    </row>
    <row r="151" spans="1:7">
      <c r="B151" s="81">
        <v>1</v>
      </c>
      <c r="C151" s="1">
        <v>272</v>
      </c>
      <c r="D151" s="67" t="str">
        <f t="shared" si="6"/>
        <v>Liberty HUGHES</v>
      </c>
      <c r="E151" s="67" t="str">
        <f t="shared" si="7"/>
        <v>Crewe &amp; Nantwich AC</v>
      </c>
      <c r="F151" s="94">
        <v>5.38</v>
      </c>
      <c r="G151" s="67"/>
    </row>
    <row r="152" spans="1:7">
      <c r="B152" s="81">
        <v>2</v>
      </c>
      <c r="C152" s="1">
        <v>144</v>
      </c>
      <c r="D152" s="67" t="str">
        <f t="shared" si="6"/>
        <v>Emma FOWLER</v>
      </c>
      <c r="E152" s="67" t="str">
        <f t="shared" si="7"/>
        <v>Crewe &amp; Nantwich AC</v>
      </c>
      <c r="F152" s="94">
        <v>4.8899999999999997</v>
      </c>
      <c r="G152" s="67"/>
    </row>
    <row r="153" spans="1:7">
      <c r="B153" s="81">
        <v>4</v>
      </c>
      <c r="C153" s="1">
        <v>276</v>
      </c>
      <c r="D153" s="67" t="str">
        <f t="shared" si="6"/>
        <v>Amy JACKSON</v>
      </c>
      <c r="E153" s="67" t="str">
        <f t="shared" si="7"/>
        <v>Stockport Harriers &amp; AC</v>
      </c>
      <c r="F153" s="94">
        <v>4.6100000000000003</v>
      </c>
      <c r="G153" s="67"/>
    </row>
    <row r="154" spans="1:7">
      <c r="B154" s="81"/>
      <c r="C154" s="1"/>
      <c r="D154" s="67" t="str">
        <f t="shared" si="6"/>
        <v/>
      </c>
      <c r="E154" s="67" t="str">
        <f t="shared" si="7"/>
        <v/>
      </c>
      <c r="F154" s="94"/>
      <c r="G154" s="67"/>
    </row>
    <row r="155" spans="1:7">
      <c r="A155" s="70" t="s">
        <v>171</v>
      </c>
      <c r="B155" s="95" t="str">
        <f>IF(OR($A155=0,$A155=""),"",VLOOKUP($A155,timetable,9,FALSE))</f>
        <v xml:space="preserve">F54 Senior Women Long Jump </v>
      </c>
      <c r="C155" s="96"/>
      <c r="D155" s="97"/>
      <c r="E155" s="97"/>
      <c r="F155" s="98"/>
      <c r="G155" s="97"/>
    </row>
    <row r="156" spans="1:7">
      <c r="B156" s="75" t="str">
        <f>IFERROR("CBP : "&amp;VLOOKUP(A155,[2]Records!$A$1:$G$209,7,FALSE),"")</f>
        <v>CBP : 5.79m, J Boyd ,Frodsham, 1986</v>
      </c>
      <c r="C156" s="67"/>
      <c r="D156" s="67"/>
      <c r="E156" s="67"/>
      <c r="F156" s="94"/>
      <c r="G156" s="67"/>
    </row>
    <row r="157" spans="1:7">
      <c r="B157" s="77" t="s">
        <v>77</v>
      </c>
      <c r="C157" s="78" t="s">
        <v>2</v>
      </c>
      <c r="D157" s="79" t="s">
        <v>3</v>
      </c>
      <c r="E157" s="79" t="s">
        <v>4</v>
      </c>
      <c r="F157" s="80" t="s">
        <v>78</v>
      </c>
      <c r="G157" s="67"/>
    </row>
    <row r="158" spans="1:7" ht="15.75">
      <c r="B158" s="81">
        <v>2</v>
      </c>
      <c r="C158" s="99">
        <v>303</v>
      </c>
      <c r="D158" s="67" t="str">
        <f t="shared" si="6"/>
        <v>Heather ROBBINS</v>
      </c>
      <c r="E158" s="67" t="str">
        <f t="shared" si="7"/>
        <v>Crewe &amp; Nantwich AC</v>
      </c>
      <c r="F158" s="94">
        <v>4.93</v>
      </c>
      <c r="G158" s="67"/>
    </row>
    <row r="159" spans="1:7" ht="15.75">
      <c r="B159" s="81">
        <v>1</v>
      </c>
      <c r="C159" s="99">
        <v>179</v>
      </c>
      <c r="D159" s="67" t="str">
        <f t="shared" si="6"/>
        <v>Danielle ERSKINE</v>
      </c>
      <c r="E159" s="67" t="str">
        <f t="shared" si="7"/>
        <v>West Cheshire AC</v>
      </c>
      <c r="F159" s="94">
        <v>5.13</v>
      </c>
      <c r="G159" s="67"/>
    </row>
    <row r="160" spans="1:7">
      <c r="B160" s="81"/>
      <c r="C160" s="1"/>
      <c r="D160" s="67" t="str">
        <f t="shared" si="6"/>
        <v/>
      </c>
      <c r="E160" s="67" t="str">
        <f t="shared" si="7"/>
        <v/>
      </c>
      <c r="F160" s="94"/>
      <c r="G160" s="67"/>
    </row>
    <row r="161" spans="1:7">
      <c r="A161" s="70" t="s">
        <v>172</v>
      </c>
      <c r="B161" s="95" t="str">
        <f>IF(OR($A161=0,$A161=""),"",VLOOKUP($A161,timetable,9,FALSE))</f>
        <v xml:space="preserve">F55 U13 Boys Shot </v>
      </c>
      <c r="C161" s="96"/>
      <c r="D161" s="97"/>
      <c r="E161" s="97"/>
      <c r="F161" s="98"/>
      <c r="G161" s="97"/>
    </row>
    <row r="162" spans="1:7">
      <c r="B162" s="75" t="str">
        <f>IFERROR("CBP : "&amp;VLOOKUP(A161,[2]Records!$A$1:$G$209,7,FALSE),"")</f>
        <v>CBP : 9.17m, T Price ,Halton &amp; Frodsham, 2012</v>
      </c>
      <c r="C162" s="67"/>
      <c r="D162" s="67"/>
      <c r="E162" s="67"/>
      <c r="F162" s="94"/>
      <c r="G162" s="67"/>
    </row>
    <row r="163" spans="1:7">
      <c r="B163" s="77" t="s">
        <v>77</v>
      </c>
      <c r="C163" s="78" t="s">
        <v>2</v>
      </c>
      <c r="D163" s="79" t="s">
        <v>3</v>
      </c>
      <c r="E163" s="79" t="s">
        <v>4</v>
      </c>
      <c r="F163" s="80" t="s">
        <v>78</v>
      </c>
      <c r="G163" s="67"/>
    </row>
    <row r="164" spans="1:7">
      <c r="B164" s="81">
        <v>1</v>
      </c>
      <c r="C164" s="1">
        <v>39</v>
      </c>
      <c r="D164" s="67" t="str">
        <f t="shared" si="6"/>
        <v>Benjamen THORN</v>
      </c>
      <c r="E164" s="67" t="str">
        <f t="shared" si="7"/>
        <v>Vale Royal AC</v>
      </c>
      <c r="F164" s="94">
        <v>5.85</v>
      </c>
      <c r="G164" s="67"/>
    </row>
    <row r="165" spans="1:7">
      <c r="B165" s="81"/>
      <c r="C165" s="1"/>
      <c r="D165" s="67" t="str">
        <f t="shared" si="6"/>
        <v/>
      </c>
      <c r="E165" s="67" t="str">
        <f t="shared" si="7"/>
        <v/>
      </c>
      <c r="F165" s="94"/>
      <c r="G165" s="67"/>
    </row>
    <row r="166" spans="1:7">
      <c r="A166" s="70" t="s">
        <v>173</v>
      </c>
      <c r="B166" s="95" t="str">
        <f>IF(OR($A166=0,$A166=""),"",VLOOKUP($A166,timetable,9,FALSE))</f>
        <v xml:space="preserve">F56 U15 Boys Shot </v>
      </c>
      <c r="C166" s="96"/>
      <c r="D166" s="97"/>
      <c r="E166" s="97"/>
      <c r="F166" s="98"/>
      <c r="G166" s="97"/>
    </row>
    <row r="167" spans="1:7">
      <c r="B167" s="75" t="str">
        <f>IFERROR("CBP : "&amp;VLOOKUP(A166,[2]Records!$A$1:$G$209,7,FALSE),"")</f>
        <v>CBP : 14.14m, G Hyde ,West Cheshire, 2015</v>
      </c>
      <c r="C167" s="67"/>
      <c r="D167" s="67"/>
      <c r="E167" s="67"/>
      <c r="F167" s="94"/>
      <c r="G167" s="67"/>
    </row>
    <row r="168" spans="1:7">
      <c r="B168" s="77" t="s">
        <v>77</v>
      </c>
      <c r="C168" s="78" t="s">
        <v>2</v>
      </c>
      <c r="D168" s="79" t="s">
        <v>3</v>
      </c>
      <c r="E168" s="79" t="s">
        <v>4</v>
      </c>
      <c r="F168" s="80" t="s">
        <v>78</v>
      </c>
      <c r="G168" s="67"/>
    </row>
    <row r="169" spans="1:7" ht="15.75">
      <c r="B169" s="81">
        <v>1</v>
      </c>
      <c r="C169" s="99">
        <v>25</v>
      </c>
      <c r="D169" s="67" t="str">
        <f t="shared" si="6"/>
        <v>Oliver MELLOWS</v>
      </c>
      <c r="E169" s="67" t="str">
        <f t="shared" si="7"/>
        <v>Warrington A C</v>
      </c>
      <c r="F169" s="94">
        <v>5.64</v>
      </c>
      <c r="G169" s="67"/>
    </row>
    <row r="170" spans="1:7">
      <c r="B170" s="81"/>
      <c r="C170" s="1"/>
      <c r="D170" s="67" t="str">
        <f t="shared" si="6"/>
        <v/>
      </c>
      <c r="E170" s="67" t="str">
        <f t="shared" si="7"/>
        <v/>
      </c>
      <c r="F170" s="94"/>
      <c r="G170" s="67"/>
    </row>
    <row r="171" spans="1:7">
      <c r="A171" s="70" t="s">
        <v>174</v>
      </c>
      <c r="B171" s="95" t="str">
        <f>IF(OR($A171=0,$A171=""),"",VLOOKUP($A171,timetable,9,FALSE))</f>
        <v xml:space="preserve">F57 U17 Men Javelin </v>
      </c>
      <c r="C171" s="96"/>
      <c r="D171" s="97"/>
      <c r="E171" s="97"/>
      <c r="F171" s="98"/>
      <c r="G171" s="97"/>
    </row>
    <row r="172" spans="1:7">
      <c r="B172" s="75" t="str">
        <f>IFERROR("CBP : "&amp;VLOOKUP(A171,[2]Records!$A$1:$G$209,7,FALSE),"")</f>
        <v>CBP : 53.30m, B Evans ,Warrington, 1978</v>
      </c>
      <c r="C172" s="67"/>
      <c r="D172" s="67"/>
      <c r="E172" s="67"/>
      <c r="F172" s="94"/>
      <c r="G172" s="67"/>
    </row>
    <row r="173" spans="1:7">
      <c r="B173" s="77" t="s">
        <v>77</v>
      </c>
      <c r="C173" s="78" t="s">
        <v>2</v>
      </c>
      <c r="D173" s="79" t="s">
        <v>3</v>
      </c>
      <c r="E173" s="79" t="s">
        <v>4</v>
      </c>
      <c r="F173" s="80" t="s">
        <v>78</v>
      </c>
      <c r="G173" s="67"/>
    </row>
    <row r="174" spans="1:7">
      <c r="B174" s="81">
        <v>2</v>
      </c>
      <c r="C174" s="1">
        <v>214</v>
      </c>
      <c r="D174" s="67" t="str">
        <f t="shared" si="6"/>
        <v>Ryan JONES</v>
      </c>
      <c r="E174" s="67" t="str">
        <f t="shared" si="7"/>
        <v>Warrington A C</v>
      </c>
      <c r="F174" s="94">
        <v>33.119999999999997</v>
      </c>
      <c r="G174" s="67"/>
    </row>
    <row r="175" spans="1:7">
      <c r="B175" s="81">
        <v>1</v>
      </c>
      <c r="C175" s="1">
        <v>240</v>
      </c>
      <c r="D175" s="67" t="str">
        <f t="shared" si="6"/>
        <v>Josh ROBERTSON</v>
      </c>
      <c r="E175" s="67" t="str">
        <f t="shared" si="7"/>
        <v>City of Stoke AC</v>
      </c>
      <c r="F175" s="94">
        <v>41.17</v>
      </c>
      <c r="G175" s="67"/>
    </row>
    <row r="176" spans="1:7">
      <c r="B176" s="81">
        <v>3</v>
      </c>
      <c r="C176" s="1">
        <v>91</v>
      </c>
      <c r="D176" s="67" t="str">
        <f t="shared" si="6"/>
        <v>Peter GOODFELLOW</v>
      </c>
      <c r="E176" s="67" t="str">
        <f t="shared" si="7"/>
        <v>Macclesfield Harriers &amp; AC</v>
      </c>
      <c r="F176" s="94">
        <v>24.35</v>
      </c>
      <c r="G176" s="67"/>
    </row>
    <row r="177" spans="1:7">
      <c r="B177" s="81"/>
      <c r="C177" s="1"/>
      <c r="D177" s="67" t="str">
        <f t="shared" si="6"/>
        <v/>
      </c>
      <c r="E177" s="67" t="str">
        <f t="shared" si="7"/>
        <v/>
      </c>
      <c r="F177" s="94"/>
      <c r="G177" s="67"/>
    </row>
    <row r="178" spans="1:7">
      <c r="A178" s="70" t="s">
        <v>175</v>
      </c>
      <c r="B178" s="95" t="str">
        <f>IF(OR($A178=0,$A178=""),"",VLOOKUP($A178,timetable,9,FALSE))</f>
        <v xml:space="preserve">F58 Senior Men Javelin </v>
      </c>
      <c r="C178" s="96"/>
      <c r="D178" s="97"/>
      <c r="E178" s="97"/>
      <c r="F178" s="98"/>
      <c r="G178" s="97"/>
    </row>
    <row r="179" spans="1:7">
      <c r="B179" s="75" t="str">
        <f>IFERROR("CBP : "&amp;VLOOKUP(A178,[2]Records!$A$1:$G$209,7,FALSE),"")</f>
        <v>CBP : 66.31m, D McKay ,West Cheshire, 2009</v>
      </c>
      <c r="C179" s="67"/>
      <c r="D179" s="67"/>
      <c r="E179" s="67"/>
      <c r="F179" s="94"/>
      <c r="G179" s="67"/>
    </row>
    <row r="180" spans="1:7">
      <c r="B180" s="77" t="s">
        <v>77</v>
      </c>
      <c r="C180" s="78" t="s">
        <v>2</v>
      </c>
      <c r="D180" s="79" t="s">
        <v>3</v>
      </c>
      <c r="E180" s="79" t="s">
        <v>4</v>
      </c>
      <c r="F180" s="80" t="s">
        <v>78</v>
      </c>
      <c r="G180" s="67"/>
    </row>
    <row r="181" spans="1:7">
      <c r="B181" s="81">
        <v>3</v>
      </c>
      <c r="C181" s="1">
        <v>54</v>
      </c>
      <c r="D181" s="67" t="str">
        <f t="shared" si="6"/>
        <v>Ashley PRITCHARD</v>
      </c>
      <c r="E181" s="67" t="str">
        <f t="shared" si="7"/>
        <v>Macclesfield Harriers &amp; AC</v>
      </c>
      <c r="F181" s="94">
        <v>38.22</v>
      </c>
      <c r="G181" s="67"/>
    </row>
    <row r="182" spans="1:7">
      <c r="B182" s="81"/>
      <c r="C182" s="1">
        <v>9</v>
      </c>
      <c r="D182" s="67" t="str">
        <f t="shared" si="6"/>
        <v>Jon CLARKE</v>
      </c>
      <c r="E182" s="67" t="str">
        <f t="shared" si="7"/>
        <v>Wrexham AAC</v>
      </c>
      <c r="F182" s="94"/>
      <c r="G182" s="67"/>
    </row>
    <row r="183" spans="1:7">
      <c r="B183" s="81">
        <v>2</v>
      </c>
      <c r="C183" s="1">
        <v>57</v>
      </c>
      <c r="D183" s="67" t="str">
        <f t="shared" si="6"/>
        <v>Alexander WORT</v>
      </c>
      <c r="E183" s="67" t="str">
        <f t="shared" si="7"/>
        <v>Sale Harriers Manchester</v>
      </c>
      <c r="F183" s="94">
        <v>46.13</v>
      </c>
      <c r="G183" s="67"/>
    </row>
    <row r="184" spans="1:7">
      <c r="B184" s="81">
        <v>1</v>
      </c>
      <c r="C184" s="1">
        <v>224</v>
      </c>
      <c r="D184" s="67" t="str">
        <f t="shared" si="6"/>
        <v>David MCKAY</v>
      </c>
      <c r="E184" s="67" t="str">
        <f t="shared" si="7"/>
        <v>West Cheshire AC</v>
      </c>
      <c r="F184" s="94">
        <v>53.74</v>
      </c>
      <c r="G184" s="67"/>
    </row>
    <row r="185" spans="1:7">
      <c r="B185" s="100"/>
      <c r="D185" s="69" t="str">
        <f t="shared" si="6"/>
        <v/>
      </c>
      <c r="E185" s="69" t="str">
        <f t="shared" si="7"/>
        <v/>
      </c>
    </row>
    <row r="186" spans="1:7">
      <c r="B186" s="100"/>
      <c r="D186" s="69" t="str">
        <f t="shared" si="6"/>
        <v/>
      </c>
      <c r="E186" s="69" t="str">
        <f t="shared" si="7"/>
        <v/>
      </c>
    </row>
    <row r="187" spans="1:7">
      <c r="B187" s="100"/>
      <c r="D187" s="69" t="str">
        <f t="shared" si="6"/>
        <v/>
      </c>
      <c r="E187" s="69" t="str">
        <f t="shared" si="7"/>
        <v/>
      </c>
    </row>
    <row r="188" spans="1:7">
      <c r="B188" s="100"/>
      <c r="D188" s="69" t="str">
        <f t="shared" si="6"/>
        <v/>
      </c>
      <c r="E188" s="69" t="str">
        <f t="shared" si="7"/>
        <v/>
      </c>
    </row>
    <row r="189" spans="1:7">
      <c r="B189" s="100"/>
      <c r="D189" s="69" t="str">
        <f t="shared" si="6"/>
        <v/>
      </c>
      <c r="E189" s="69" t="str">
        <f t="shared" si="7"/>
        <v/>
      </c>
    </row>
    <row r="190" spans="1:7">
      <c r="B190" s="100"/>
      <c r="D190" s="69" t="str">
        <f t="shared" si="6"/>
        <v/>
      </c>
      <c r="E190" s="69" t="str">
        <f t="shared" si="7"/>
        <v/>
      </c>
    </row>
    <row r="191" spans="1:7">
      <c r="B191" s="100"/>
      <c r="D191" s="69" t="str">
        <f t="shared" si="6"/>
        <v/>
      </c>
      <c r="E191" s="69" t="str">
        <f t="shared" si="7"/>
        <v/>
      </c>
    </row>
    <row r="192" spans="1:7">
      <c r="B192" s="100"/>
      <c r="D192" s="69" t="str">
        <f t="shared" si="6"/>
        <v/>
      </c>
      <c r="E192" s="69" t="str">
        <f t="shared" si="7"/>
        <v/>
      </c>
    </row>
    <row r="193" spans="2:5">
      <c r="B193" s="100"/>
      <c r="D193" s="69" t="str">
        <f t="shared" si="6"/>
        <v/>
      </c>
      <c r="E193" s="69" t="str">
        <f t="shared" si="7"/>
        <v/>
      </c>
    </row>
    <row r="194" spans="2:5">
      <c r="B194" s="100"/>
      <c r="D194" s="69" t="str">
        <f t="shared" si="6"/>
        <v/>
      </c>
      <c r="E194" s="69" t="str">
        <f t="shared" si="7"/>
        <v/>
      </c>
    </row>
    <row r="195" spans="2:5">
      <c r="B195" s="100"/>
      <c r="D195" s="69" t="str">
        <f t="shared" si="6"/>
        <v/>
      </c>
      <c r="E195" s="69" t="str">
        <f t="shared" si="7"/>
        <v/>
      </c>
    </row>
    <row r="196" spans="2:5">
      <c r="B196" s="100"/>
      <c r="D196" s="69" t="str">
        <f t="shared" si="6"/>
        <v/>
      </c>
      <c r="E196" s="69" t="str">
        <f t="shared" si="7"/>
        <v/>
      </c>
    </row>
    <row r="197" spans="2:5">
      <c r="B197" s="100"/>
      <c r="D197" s="69" t="str">
        <f t="shared" si="6"/>
        <v/>
      </c>
      <c r="E197" s="69" t="str">
        <f t="shared" si="7"/>
        <v/>
      </c>
    </row>
    <row r="198" spans="2:5">
      <c r="B198" s="100"/>
      <c r="D198" s="69" t="str">
        <f t="shared" si="6"/>
        <v/>
      </c>
      <c r="E198" s="69" t="str">
        <f t="shared" si="7"/>
        <v/>
      </c>
    </row>
    <row r="199" spans="2:5">
      <c r="B199" s="100"/>
      <c r="D199" s="69" t="str">
        <f t="shared" si="6"/>
        <v/>
      </c>
      <c r="E199" s="69" t="str">
        <f t="shared" si="7"/>
        <v/>
      </c>
    </row>
    <row r="200" spans="2:5">
      <c r="B200" s="100"/>
      <c r="D200" s="69" t="str">
        <f t="shared" si="6"/>
        <v/>
      </c>
      <c r="E200" s="69" t="str">
        <f t="shared" si="7"/>
        <v/>
      </c>
    </row>
    <row r="201" spans="2:5">
      <c r="B201" s="100"/>
      <c r="D201" s="69" t="str">
        <f t="shared" si="6"/>
        <v/>
      </c>
      <c r="E201" s="69" t="str">
        <f t="shared" si="7"/>
        <v/>
      </c>
    </row>
    <row r="202" spans="2:5">
      <c r="B202" s="100"/>
      <c r="D202" s="69" t="str">
        <f t="shared" si="6"/>
        <v/>
      </c>
      <c r="E202" s="69" t="str">
        <f t="shared" si="7"/>
        <v/>
      </c>
    </row>
    <row r="203" spans="2:5">
      <c r="B203" s="100"/>
      <c r="D203" s="69" t="str">
        <f t="shared" ref="D203:D266" si="8">IFERROR(VLOOKUP($C203,competitors,7,FALSE),"")</f>
        <v/>
      </c>
      <c r="E203" s="69" t="str">
        <f t="shared" ref="E203:E266" si="9">IFERROR(VLOOKUP($C203,competitors,8,FALSE),"")</f>
        <v/>
      </c>
    </row>
    <row r="204" spans="2:5">
      <c r="B204" s="100"/>
      <c r="D204" s="69" t="str">
        <f t="shared" si="8"/>
        <v/>
      </c>
      <c r="E204" s="69" t="str">
        <f t="shared" si="9"/>
        <v/>
      </c>
    </row>
    <row r="205" spans="2:5">
      <c r="B205" s="100"/>
      <c r="D205" s="69" t="str">
        <f t="shared" si="8"/>
        <v/>
      </c>
      <c r="E205" s="69" t="str">
        <f t="shared" si="9"/>
        <v/>
      </c>
    </row>
    <row r="206" spans="2:5">
      <c r="B206" s="100"/>
      <c r="D206" s="69" t="str">
        <f t="shared" si="8"/>
        <v/>
      </c>
      <c r="E206" s="69" t="str">
        <f t="shared" si="9"/>
        <v/>
      </c>
    </row>
    <row r="207" spans="2:5">
      <c r="B207" s="100"/>
      <c r="D207" s="69" t="str">
        <f t="shared" si="8"/>
        <v/>
      </c>
      <c r="E207" s="69" t="str">
        <f t="shared" si="9"/>
        <v/>
      </c>
    </row>
    <row r="208" spans="2:5">
      <c r="B208" s="100"/>
      <c r="D208" s="69" t="str">
        <f t="shared" si="8"/>
        <v/>
      </c>
      <c r="E208" s="69" t="str">
        <f t="shared" si="9"/>
        <v/>
      </c>
    </row>
    <row r="209" spans="2:5">
      <c r="B209" s="100"/>
      <c r="D209" s="69" t="str">
        <f t="shared" si="8"/>
        <v/>
      </c>
      <c r="E209" s="69" t="str">
        <f t="shared" si="9"/>
        <v/>
      </c>
    </row>
    <row r="210" spans="2:5">
      <c r="B210" s="100"/>
      <c r="D210" s="69" t="str">
        <f t="shared" si="8"/>
        <v/>
      </c>
      <c r="E210" s="69" t="str">
        <f t="shared" si="9"/>
        <v/>
      </c>
    </row>
    <row r="211" spans="2:5">
      <c r="B211" s="100"/>
      <c r="D211" s="69" t="str">
        <f t="shared" si="8"/>
        <v/>
      </c>
      <c r="E211" s="69" t="str">
        <f t="shared" si="9"/>
        <v/>
      </c>
    </row>
    <row r="212" spans="2:5">
      <c r="B212" s="100"/>
      <c r="D212" s="69" t="str">
        <f t="shared" si="8"/>
        <v/>
      </c>
      <c r="E212" s="69" t="str">
        <f t="shared" si="9"/>
        <v/>
      </c>
    </row>
    <row r="213" spans="2:5">
      <c r="B213" s="100"/>
      <c r="D213" s="69" t="str">
        <f t="shared" si="8"/>
        <v/>
      </c>
      <c r="E213" s="69" t="str">
        <f t="shared" si="9"/>
        <v/>
      </c>
    </row>
    <row r="214" spans="2:5">
      <c r="B214" s="100"/>
      <c r="D214" s="69" t="str">
        <f t="shared" si="8"/>
        <v/>
      </c>
      <c r="E214" s="69" t="str">
        <f t="shared" si="9"/>
        <v/>
      </c>
    </row>
    <row r="215" spans="2:5">
      <c r="B215" s="100"/>
      <c r="D215" s="69" t="str">
        <f t="shared" si="8"/>
        <v/>
      </c>
      <c r="E215" s="69" t="str">
        <f t="shared" si="9"/>
        <v/>
      </c>
    </row>
    <row r="216" spans="2:5">
      <c r="B216" s="100"/>
      <c r="D216" s="69" t="str">
        <f t="shared" si="8"/>
        <v/>
      </c>
      <c r="E216" s="69" t="str">
        <f t="shared" si="9"/>
        <v/>
      </c>
    </row>
    <row r="217" spans="2:5">
      <c r="B217" s="100"/>
      <c r="D217" s="69" t="str">
        <f t="shared" si="8"/>
        <v/>
      </c>
      <c r="E217" s="69" t="str">
        <f t="shared" si="9"/>
        <v/>
      </c>
    </row>
    <row r="218" spans="2:5">
      <c r="B218" s="100"/>
      <c r="D218" s="69" t="str">
        <f t="shared" si="8"/>
        <v/>
      </c>
      <c r="E218" s="69" t="str">
        <f t="shared" si="9"/>
        <v/>
      </c>
    </row>
    <row r="219" spans="2:5">
      <c r="B219" s="100"/>
      <c r="D219" s="69" t="str">
        <f t="shared" si="8"/>
        <v/>
      </c>
      <c r="E219" s="69" t="str">
        <f t="shared" si="9"/>
        <v/>
      </c>
    </row>
    <row r="220" spans="2:5">
      <c r="B220" s="100"/>
      <c r="D220" s="69" t="str">
        <f t="shared" si="8"/>
        <v/>
      </c>
      <c r="E220" s="69" t="str">
        <f t="shared" si="9"/>
        <v/>
      </c>
    </row>
    <row r="221" spans="2:5">
      <c r="B221" s="100"/>
      <c r="D221" s="69" t="str">
        <f t="shared" si="8"/>
        <v/>
      </c>
      <c r="E221" s="69" t="str">
        <f t="shared" si="9"/>
        <v/>
      </c>
    </row>
    <row r="222" spans="2:5">
      <c r="B222" s="100"/>
      <c r="D222" s="69" t="str">
        <f t="shared" si="8"/>
        <v/>
      </c>
      <c r="E222" s="69" t="str">
        <f t="shared" si="9"/>
        <v/>
      </c>
    </row>
    <row r="223" spans="2:5">
      <c r="B223" s="100"/>
      <c r="D223" s="69" t="str">
        <f t="shared" si="8"/>
        <v/>
      </c>
      <c r="E223" s="69" t="str">
        <f t="shared" si="9"/>
        <v/>
      </c>
    </row>
    <row r="224" spans="2:5">
      <c r="B224" s="100"/>
      <c r="D224" s="69" t="str">
        <f t="shared" si="8"/>
        <v/>
      </c>
      <c r="E224" s="69" t="str">
        <f t="shared" si="9"/>
        <v/>
      </c>
    </row>
    <row r="225" spans="2:5">
      <c r="B225" s="100"/>
      <c r="D225" s="69" t="str">
        <f t="shared" si="8"/>
        <v/>
      </c>
      <c r="E225" s="69" t="str">
        <f t="shared" si="9"/>
        <v/>
      </c>
    </row>
    <row r="226" spans="2:5">
      <c r="B226" s="100"/>
      <c r="D226" s="69" t="str">
        <f t="shared" si="8"/>
        <v/>
      </c>
      <c r="E226" s="69" t="str">
        <f t="shared" si="9"/>
        <v/>
      </c>
    </row>
    <row r="227" spans="2:5">
      <c r="B227" s="100"/>
      <c r="D227" s="69" t="str">
        <f t="shared" si="8"/>
        <v/>
      </c>
      <c r="E227" s="69" t="str">
        <f t="shared" si="9"/>
        <v/>
      </c>
    </row>
    <row r="228" spans="2:5">
      <c r="B228" s="100"/>
      <c r="D228" s="69" t="str">
        <f t="shared" si="8"/>
        <v/>
      </c>
      <c r="E228" s="69" t="str">
        <f t="shared" si="9"/>
        <v/>
      </c>
    </row>
    <row r="229" spans="2:5">
      <c r="B229" s="100"/>
      <c r="D229" s="69" t="str">
        <f t="shared" si="8"/>
        <v/>
      </c>
      <c r="E229" s="69" t="str">
        <f t="shared" si="9"/>
        <v/>
      </c>
    </row>
    <row r="230" spans="2:5">
      <c r="B230" s="100"/>
      <c r="D230" s="69" t="str">
        <f t="shared" si="8"/>
        <v/>
      </c>
      <c r="E230" s="69" t="str">
        <f t="shared" si="9"/>
        <v/>
      </c>
    </row>
    <row r="231" spans="2:5">
      <c r="B231" s="100"/>
      <c r="D231" s="69" t="str">
        <f t="shared" si="8"/>
        <v/>
      </c>
      <c r="E231" s="69" t="str">
        <f t="shared" si="9"/>
        <v/>
      </c>
    </row>
    <row r="232" spans="2:5">
      <c r="B232" s="100"/>
      <c r="D232" s="69" t="str">
        <f t="shared" si="8"/>
        <v/>
      </c>
      <c r="E232" s="69" t="str">
        <f t="shared" si="9"/>
        <v/>
      </c>
    </row>
    <row r="233" spans="2:5">
      <c r="B233" s="100"/>
      <c r="D233" s="69" t="str">
        <f t="shared" si="8"/>
        <v/>
      </c>
      <c r="E233" s="69" t="str">
        <f t="shared" si="9"/>
        <v/>
      </c>
    </row>
    <row r="234" spans="2:5">
      <c r="B234" s="100"/>
      <c r="D234" s="69" t="str">
        <f t="shared" si="8"/>
        <v/>
      </c>
      <c r="E234" s="69" t="str">
        <f t="shared" si="9"/>
        <v/>
      </c>
    </row>
    <row r="235" spans="2:5">
      <c r="B235" s="100"/>
      <c r="D235" s="69" t="str">
        <f t="shared" si="8"/>
        <v/>
      </c>
      <c r="E235" s="69" t="str">
        <f t="shared" si="9"/>
        <v/>
      </c>
    </row>
    <row r="236" spans="2:5">
      <c r="B236" s="100"/>
      <c r="D236" s="69" t="str">
        <f t="shared" si="8"/>
        <v/>
      </c>
      <c r="E236" s="69" t="str">
        <f t="shared" si="9"/>
        <v/>
      </c>
    </row>
    <row r="237" spans="2:5">
      <c r="B237" s="100"/>
      <c r="D237" s="69" t="str">
        <f t="shared" si="8"/>
        <v/>
      </c>
      <c r="E237" s="69" t="str">
        <f t="shared" si="9"/>
        <v/>
      </c>
    </row>
    <row r="238" spans="2:5">
      <c r="B238" s="100"/>
      <c r="D238" s="69" t="str">
        <f t="shared" si="8"/>
        <v/>
      </c>
      <c r="E238" s="69" t="str">
        <f t="shared" si="9"/>
        <v/>
      </c>
    </row>
    <row r="239" spans="2:5">
      <c r="B239" s="100"/>
      <c r="D239" s="69" t="str">
        <f t="shared" si="8"/>
        <v/>
      </c>
      <c r="E239" s="69" t="str">
        <f t="shared" si="9"/>
        <v/>
      </c>
    </row>
    <row r="240" spans="2:5">
      <c r="B240" s="100"/>
      <c r="D240" s="69" t="str">
        <f t="shared" si="8"/>
        <v/>
      </c>
      <c r="E240" s="69" t="str">
        <f t="shared" si="9"/>
        <v/>
      </c>
    </row>
    <row r="241" spans="2:5">
      <c r="B241" s="100"/>
      <c r="D241" s="69" t="str">
        <f t="shared" si="8"/>
        <v/>
      </c>
      <c r="E241" s="69" t="str">
        <f t="shared" si="9"/>
        <v/>
      </c>
    </row>
    <row r="242" spans="2:5">
      <c r="B242" s="100"/>
      <c r="D242" s="69" t="str">
        <f t="shared" si="8"/>
        <v/>
      </c>
      <c r="E242" s="69" t="str">
        <f t="shared" si="9"/>
        <v/>
      </c>
    </row>
    <row r="243" spans="2:5">
      <c r="B243" s="100"/>
      <c r="D243" s="69" t="str">
        <f t="shared" si="8"/>
        <v/>
      </c>
      <c r="E243" s="69" t="str">
        <f t="shared" si="9"/>
        <v/>
      </c>
    </row>
    <row r="244" spans="2:5">
      <c r="B244" s="100"/>
      <c r="D244" s="69" t="str">
        <f t="shared" si="8"/>
        <v/>
      </c>
      <c r="E244" s="69" t="str">
        <f t="shared" si="9"/>
        <v/>
      </c>
    </row>
    <row r="245" spans="2:5">
      <c r="B245" s="100"/>
      <c r="D245" s="69" t="str">
        <f t="shared" si="8"/>
        <v/>
      </c>
      <c r="E245" s="69" t="str">
        <f t="shared" si="9"/>
        <v/>
      </c>
    </row>
    <row r="246" spans="2:5">
      <c r="B246" s="100"/>
      <c r="D246" s="69" t="str">
        <f t="shared" si="8"/>
        <v/>
      </c>
      <c r="E246" s="69" t="str">
        <f t="shared" si="9"/>
        <v/>
      </c>
    </row>
    <row r="247" spans="2:5">
      <c r="B247" s="100"/>
      <c r="D247" s="69" t="str">
        <f t="shared" si="8"/>
        <v/>
      </c>
      <c r="E247" s="69" t="str">
        <f t="shared" si="9"/>
        <v/>
      </c>
    </row>
    <row r="248" spans="2:5">
      <c r="B248" s="100"/>
      <c r="D248" s="69" t="str">
        <f t="shared" si="8"/>
        <v/>
      </c>
      <c r="E248" s="69" t="str">
        <f t="shared" si="9"/>
        <v/>
      </c>
    </row>
    <row r="249" spans="2:5">
      <c r="B249" s="100"/>
      <c r="D249" s="69" t="str">
        <f t="shared" si="8"/>
        <v/>
      </c>
      <c r="E249" s="69" t="str">
        <f t="shared" si="9"/>
        <v/>
      </c>
    </row>
    <row r="250" spans="2:5">
      <c r="B250" s="100"/>
      <c r="D250" s="69" t="str">
        <f t="shared" si="8"/>
        <v/>
      </c>
      <c r="E250" s="69" t="str">
        <f t="shared" si="9"/>
        <v/>
      </c>
    </row>
    <row r="251" spans="2:5">
      <c r="B251" s="100"/>
      <c r="D251" s="69" t="str">
        <f t="shared" si="8"/>
        <v/>
      </c>
      <c r="E251" s="69" t="str">
        <f t="shared" si="9"/>
        <v/>
      </c>
    </row>
    <row r="252" spans="2:5">
      <c r="B252" s="100"/>
      <c r="D252" s="69" t="str">
        <f t="shared" si="8"/>
        <v/>
      </c>
      <c r="E252" s="69" t="str">
        <f t="shared" si="9"/>
        <v/>
      </c>
    </row>
    <row r="253" spans="2:5">
      <c r="B253" s="100"/>
      <c r="D253" s="69" t="str">
        <f t="shared" si="8"/>
        <v/>
      </c>
      <c r="E253" s="69" t="str">
        <f t="shared" si="9"/>
        <v/>
      </c>
    </row>
    <row r="254" spans="2:5">
      <c r="B254" s="100"/>
      <c r="D254" s="69" t="str">
        <f t="shared" si="8"/>
        <v/>
      </c>
      <c r="E254" s="69" t="str">
        <f t="shared" si="9"/>
        <v/>
      </c>
    </row>
    <row r="255" spans="2:5">
      <c r="B255" s="100"/>
      <c r="D255" s="69" t="str">
        <f t="shared" si="8"/>
        <v/>
      </c>
      <c r="E255" s="69" t="str">
        <f t="shared" si="9"/>
        <v/>
      </c>
    </row>
    <row r="256" spans="2:5">
      <c r="B256" s="100"/>
      <c r="D256" s="69" t="str">
        <f t="shared" si="8"/>
        <v/>
      </c>
      <c r="E256" s="69" t="str">
        <f t="shared" si="9"/>
        <v/>
      </c>
    </row>
    <row r="257" spans="2:5">
      <c r="B257" s="100"/>
      <c r="D257" s="69" t="str">
        <f t="shared" si="8"/>
        <v/>
      </c>
      <c r="E257" s="69" t="str">
        <f t="shared" si="9"/>
        <v/>
      </c>
    </row>
    <row r="258" spans="2:5">
      <c r="B258" s="100"/>
      <c r="D258" s="69" t="str">
        <f t="shared" si="8"/>
        <v/>
      </c>
      <c r="E258" s="69" t="str">
        <f t="shared" si="9"/>
        <v/>
      </c>
    </row>
    <row r="259" spans="2:5">
      <c r="B259" s="100"/>
      <c r="D259" s="69" t="str">
        <f t="shared" si="8"/>
        <v/>
      </c>
      <c r="E259" s="69" t="str">
        <f t="shared" si="9"/>
        <v/>
      </c>
    </row>
    <row r="260" spans="2:5">
      <c r="B260" s="100"/>
      <c r="D260" s="69" t="str">
        <f t="shared" si="8"/>
        <v/>
      </c>
      <c r="E260" s="69" t="str">
        <f t="shared" si="9"/>
        <v/>
      </c>
    </row>
    <row r="261" spans="2:5">
      <c r="B261" s="100"/>
      <c r="D261" s="69" t="str">
        <f t="shared" si="8"/>
        <v/>
      </c>
      <c r="E261" s="69" t="str">
        <f t="shared" si="9"/>
        <v/>
      </c>
    </row>
    <row r="262" spans="2:5">
      <c r="B262" s="100"/>
      <c r="D262" s="69" t="str">
        <f t="shared" si="8"/>
        <v/>
      </c>
      <c r="E262" s="69" t="str">
        <f t="shared" si="9"/>
        <v/>
      </c>
    </row>
    <row r="263" spans="2:5">
      <c r="B263" s="100"/>
      <c r="D263" s="69" t="str">
        <f t="shared" si="8"/>
        <v/>
      </c>
      <c r="E263" s="69" t="str">
        <f t="shared" si="9"/>
        <v/>
      </c>
    </row>
    <row r="264" spans="2:5">
      <c r="B264" s="100"/>
      <c r="D264" s="69" t="str">
        <f t="shared" si="8"/>
        <v/>
      </c>
      <c r="E264" s="69" t="str">
        <f t="shared" si="9"/>
        <v/>
      </c>
    </row>
    <row r="265" spans="2:5">
      <c r="B265" s="100"/>
      <c r="D265" s="69" t="str">
        <f t="shared" si="8"/>
        <v/>
      </c>
      <c r="E265" s="69" t="str">
        <f t="shared" si="9"/>
        <v/>
      </c>
    </row>
    <row r="266" spans="2:5">
      <c r="B266" s="100"/>
      <c r="D266" s="69" t="str">
        <f t="shared" si="8"/>
        <v/>
      </c>
      <c r="E266" s="69" t="str">
        <f t="shared" si="9"/>
        <v/>
      </c>
    </row>
    <row r="267" spans="2:5">
      <c r="B267" s="100"/>
      <c r="D267" s="69" t="str">
        <f t="shared" ref="D267:D330" si="10">IFERROR(VLOOKUP($C267,competitors,7,FALSE),"")</f>
        <v/>
      </c>
      <c r="E267" s="69" t="str">
        <f t="shared" ref="E267:E330" si="11">IFERROR(VLOOKUP($C267,competitors,8,FALSE),"")</f>
        <v/>
      </c>
    </row>
    <row r="268" spans="2:5">
      <c r="B268" s="100"/>
      <c r="D268" s="69" t="str">
        <f t="shared" si="10"/>
        <v/>
      </c>
      <c r="E268" s="69" t="str">
        <f t="shared" si="11"/>
        <v/>
      </c>
    </row>
    <row r="269" spans="2:5">
      <c r="B269" s="100"/>
      <c r="D269" s="69" t="str">
        <f t="shared" si="10"/>
        <v/>
      </c>
      <c r="E269" s="69" t="str">
        <f t="shared" si="11"/>
        <v/>
      </c>
    </row>
    <row r="270" spans="2:5">
      <c r="B270" s="100"/>
      <c r="D270" s="69" t="str">
        <f t="shared" si="10"/>
        <v/>
      </c>
      <c r="E270" s="69" t="str">
        <f t="shared" si="11"/>
        <v/>
      </c>
    </row>
    <row r="271" spans="2:5">
      <c r="B271" s="100"/>
      <c r="D271" s="69" t="str">
        <f t="shared" si="10"/>
        <v/>
      </c>
      <c r="E271" s="69" t="str">
        <f t="shared" si="11"/>
        <v/>
      </c>
    </row>
    <row r="272" spans="2:5">
      <c r="B272" s="100"/>
      <c r="D272" s="69" t="str">
        <f t="shared" si="10"/>
        <v/>
      </c>
      <c r="E272" s="69" t="str">
        <f t="shared" si="11"/>
        <v/>
      </c>
    </row>
    <row r="273" spans="2:5">
      <c r="B273" s="100"/>
      <c r="D273" s="69" t="str">
        <f t="shared" si="10"/>
        <v/>
      </c>
      <c r="E273" s="69" t="str">
        <f t="shared" si="11"/>
        <v/>
      </c>
    </row>
    <row r="274" spans="2:5">
      <c r="B274" s="100"/>
      <c r="D274" s="69" t="str">
        <f t="shared" si="10"/>
        <v/>
      </c>
      <c r="E274" s="69" t="str">
        <f t="shared" si="11"/>
        <v/>
      </c>
    </row>
    <row r="275" spans="2:5">
      <c r="B275" s="100"/>
      <c r="D275" s="69" t="str">
        <f t="shared" si="10"/>
        <v/>
      </c>
      <c r="E275" s="69" t="str">
        <f t="shared" si="11"/>
        <v/>
      </c>
    </row>
    <row r="276" spans="2:5">
      <c r="B276" s="100"/>
      <c r="D276" s="69" t="str">
        <f t="shared" si="10"/>
        <v/>
      </c>
      <c r="E276" s="69" t="str">
        <f t="shared" si="11"/>
        <v/>
      </c>
    </row>
    <row r="277" spans="2:5">
      <c r="B277" s="100"/>
      <c r="D277" s="69" t="str">
        <f t="shared" si="10"/>
        <v/>
      </c>
      <c r="E277" s="69" t="str">
        <f t="shared" si="11"/>
        <v/>
      </c>
    </row>
    <row r="278" spans="2:5">
      <c r="B278" s="100"/>
      <c r="D278" s="69" t="str">
        <f t="shared" si="10"/>
        <v/>
      </c>
      <c r="E278" s="69" t="str">
        <f t="shared" si="11"/>
        <v/>
      </c>
    </row>
    <row r="279" spans="2:5">
      <c r="B279" s="100"/>
      <c r="D279" s="69" t="str">
        <f t="shared" si="10"/>
        <v/>
      </c>
      <c r="E279" s="69" t="str">
        <f t="shared" si="11"/>
        <v/>
      </c>
    </row>
    <row r="280" spans="2:5">
      <c r="B280" s="100"/>
      <c r="D280" s="69" t="str">
        <f t="shared" si="10"/>
        <v/>
      </c>
      <c r="E280" s="69" t="str">
        <f t="shared" si="11"/>
        <v/>
      </c>
    </row>
    <row r="281" spans="2:5">
      <c r="B281" s="100"/>
      <c r="D281" s="69" t="str">
        <f t="shared" si="10"/>
        <v/>
      </c>
      <c r="E281" s="69" t="str">
        <f t="shared" si="11"/>
        <v/>
      </c>
    </row>
    <row r="282" spans="2:5">
      <c r="B282" s="100"/>
      <c r="D282" s="69" t="str">
        <f t="shared" si="10"/>
        <v/>
      </c>
      <c r="E282" s="69" t="str">
        <f t="shared" si="11"/>
        <v/>
      </c>
    </row>
    <row r="283" spans="2:5">
      <c r="B283" s="100"/>
      <c r="D283" s="69" t="str">
        <f t="shared" si="10"/>
        <v/>
      </c>
      <c r="E283" s="69" t="str">
        <f t="shared" si="11"/>
        <v/>
      </c>
    </row>
    <row r="284" spans="2:5">
      <c r="B284" s="100"/>
      <c r="D284" s="69" t="str">
        <f t="shared" si="10"/>
        <v/>
      </c>
      <c r="E284" s="69" t="str">
        <f t="shared" si="11"/>
        <v/>
      </c>
    </row>
    <row r="285" spans="2:5">
      <c r="B285" s="100"/>
      <c r="D285" s="69" t="str">
        <f t="shared" si="10"/>
        <v/>
      </c>
      <c r="E285" s="69" t="str">
        <f t="shared" si="11"/>
        <v/>
      </c>
    </row>
    <row r="286" spans="2:5">
      <c r="B286" s="100"/>
      <c r="D286" s="69" t="str">
        <f t="shared" si="10"/>
        <v/>
      </c>
      <c r="E286" s="69" t="str">
        <f t="shared" si="11"/>
        <v/>
      </c>
    </row>
    <row r="287" spans="2:5">
      <c r="B287" s="100"/>
      <c r="D287" s="69" t="str">
        <f t="shared" si="10"/>
        <v/>
      </c>
      <c r="E287" s="69" t="str">
        <f t="shared" si="11"/>
        <v/>
      </c>
    </row>
    <row r="288" spans="2:5">
      <c r="B288" s="100"/>
      <c r="D288" s="69" t="str">
        <f t="shared" si="10"/>
        <v/>
      </c>
      <c r="E288" s="69" t="str">
        <f t="shared" si="11"/>
        <v/>
      </c>
    </row>
    <row r="289" spans="2:5">
      <c r="B289" s="100"/>
      <c r="D289" s="69" t="str">
        <f t="shared" si="10"/>
        <v/>
      </c>
      <c r="E289" s="69" t="str">
        <f t="shared" si="11"/>
        <v/>
      </c>
    </row>
    <row r="290" spans="2:5">
      <c r="B290" s="100"/>
      <c r="D290" s="69" t="str">
        <f t="shared" si="10"/>
        <v/>
      </c>
      <c r="E290" s="69" t="str">
        <f t="shared" si="11"/>
        <v/>
      </c>
    </row>
    <row r="291" spans="2:5">
      <c r="B291" s="100"/>
      <c r="D291" s="69" t="str">
        <f t="shared" si="10"/>
        <v/>
      </c>
      <c r="E291" s="69" t="str">
        <f t="shared" si="11"/>
        <v/>
      </c>
    </row>
    <row r="292" spans="2:5">
      <c r="B292" s="100"/>
      <c r="D292" s="69" t="str">
        <f t="shared" si="10"/>
        <v/>
      </c>
      <c r="E292" s="69" t="str">
        <f t="shared" si="11"/>
        <v/>
      </c>
    </row>
    <row r="293" spans="2:5">
      <c r="B293" s="100"/>
      <c r="D293" s="69" t="str">
        <f t="shared" si="10"/>
        <v/>
      </c>
      <c r="E293" s="69" t="str">
        <f t="shared" si="11"/>
        <v/>
      </c>
    </row>
    <row r="294" spans="2:5">
      <c r="B294" s="100"/>
      <c r="D294" s="69" t="str">
        <f t="shared" si="10"/>
        <v/>
      </c>
      <c r="E294" s="69" t="str">
        <f t="shared" si="11"/>
        <v/>
      </c>
    </row>
    <row r="295" spans="2:5">
      <c r="B295" s="100"/>
      <c r="D295" s="69" t="str">
        <f t="shared" si="10"/>
        <v/>
      </c>
      <c r="E295" s="69" t="str">
        <f t="shared" si="11"/>
        <v/>
      </c>
    </row>
    <row r="296" spans="2:5">
      <c r="B296" s="100"/>
      <c r="D296" s="69" t="str">
        <f t="shared" si="10"/>
        <v/>
      </c>
      <c r="E296" s="69" t="str">
        <f t="shared" si="11"/>
        <v/>
      </c>
    </row>
    <row r="297" spans="2:5">
      <c r="B297" s="100"/>
      <c r="D297" s="69" t="str">
        <f t="shared" si="10"/>
        <v/>
      </c>
      <c r="E297" s="69" t="str">
        <f t="shared" si="11"/>
        <v/>
      </c>
    </row>
    <row r="298" spans="2:5">
      <c r="B298" s="100"/>
      <c r="D298" s="69" t="str">
        <f t="shared" si="10"/>
        <v/>
      </c>
      <c r="E298" s="69" t="str">
        <f t="shared" si="11"/>
        <v/>
      </c>
    </row>
    <row r="299" spans="2:5">
      <c r="B299" s="100"/>
      <c r="D299" s="69" t="str">
        <f t="shared" si="10"/>
        <v/>
      </c>
      <c r="E299" s="69" t="str">
        <f t="shared" si="11"/>
        <v/>
      </c>
    </row>
    <row r="300" spans="2:5">
      <c r="B300" s="100"/>
      <c r="D300" s="69" t="str">
        <f t="shared" si="10"/>
        <v/>
      </c>
      <c r="E300" s="69" t="str">
        <f t="shared" si="11"/>
        <v/>
      </c>
    </row>
    <row r="301" spans="2:5">
      <c r="B301" s="100"/>
      <c r="D301" s="69" t="str">
        <f t="shared" si="10"/>
        <v/>
      </c>
      <c r="E301" s="69" t="str">
        <f t="shared" si="11"/>
        <v/>
      </c>
    </row>
    <row r="302" spans="2:5">
      <c r="B302" s="100"/>
      <c r="D302" s="69" t="str">
        <f t="shared" si="10"/>
        <v/>
      </c>
      <c r="E302" s="69" t="str">
        <f t="shared" si="11"/>
        <v/>
      </c>
    </row>
    <row r="303" spans="2:5">
      <c r="B303" s="100"/>
      <c r="D303" s="69" t="str">
        <f t="shared" si="10"/>
        <v/>
      </c>
      <c r="E303" s="69" t="str">
        <f t="shared" si="11"/>
        <v/>
      </c>
    </row>
    <row r="304" spans="2:5">
      <c r="B304" s="100"/>
      <c r="D304" s="69" t="str">
        <f t="shared" si="10"/>
        <v/>
      </c>
      <c r="E304" s="69" t="str">
        <f t="shared" si="11"/>
        <v/>
      </c>
    </row>
    <row r="305" spans="2:5">
      <c r="B305" s="100"/>
      <c r="D305" s="69" t="str">
        <f t="shared" si="10"/>
        <v/>
      </c>
      <c r="E305" s="69" t="str">
        <f t="shared" si="11"/>
        <v/>
      </c>
    </row>
    <row r="306" spans="2:5">
      <c r="B306" s="100"/>
      <c r="D306" s="69" t="str">
        <f t="shared" si="10"/>
        <v/>
      </c>
      <c r="E306" s="69" t="str">
        <f t="shared" si="11"/>
        <v/>
      </c>
    </row>
    <row r="307" spans="2:5">
      <c r="B307" s="100"/>
      <c r="D307" s="69" t="str">
        <f t="shared" si="10"/>
        <v/>
      </c>
      <c r="E307" s="69" t="str">
        <f t="shared" si="11"/>
        <v/>
      </c>
    </row>
    <row r="308" spans="2:5">
      <c r="B308" s="100"/>
      <c r="D308" s="69" t="str">
        <f t="shared" si="10"/>
        <v/>
      </c>
      <c r="E308" s="69" t="str">
        <f t="shared" si="11"/>
        <v/>
      </c>
    </row>
    <row r="309" spans="2:5">
      <c r="B309" s="100"/>
      <c r="D309" s="69" t="str">
        <f t="shared" si="10"/>
        <v/>
      </c>
      <c r="E309" s="69" t="str">
        <f t="shared" si="11"/>
        <v/>
      </c>
    </row>
    <row r="310" spans="2:5">
      <c r="B310" s="100"/>
      <c r="D310" s="69" t="str">
        <f t="shared" si="10"/>
        <v/>
      </c>
      <c r="E310" s="69" t="str">
        <f t="shared" si="11"/>
        <v/>
      </c>
    </row>
    <row r="311" spans="2:5">
      <c r="B311" s="100"/>
      <c r="D311" s="69" t="str">
        <f t="shared" si="10"/>
        <v/>
      </c>
      <c r="E311" s="69" t="str">
        <f t="shared" si="11"/>
        <v/>
      </c>
    </row>
    <row r="312" spans="2:5">
      <c r="B312" s="100"/>
      <c r="D312" s="69" t="str">
        <f t="shared" si="10"/>
        <v/>
      </c>
      <c r="E312" s="69" t="str">
        <f t="shared" si="11"/>
        <v/>
      </c>
    </row>
    <row r="313" spans="2:5">
      <c r="B313" s="100"/>
      <c r="D313" s="69" t="str">
        <f t="shared" si="10"/>
        <v/>
      </c>
      <c r="E313" s="69" t="str">
        <f t="shared" si="11"/>
        <v/>
      </c>
    </row>
    <row r="314" spans="2:5">
      <c r="B314" s="100"/>
      <c r="D314" s="69" t="str">
        <f t="shared" si="10"/>
        <v/>
      </c>
      <c r="E314" s="69" t="str">
        <f t="shared" si="11"/>
        <v/>
      </c>
    </row>
    <row r="315" spans="2:5">
      <c r="B315" s="100"/>
      <c r="D315" s="69" t="str">
        <f t="shared" si="10"/>
        <v/>
      </c>
      <c r="E315" s="69" t="str">
        <f t="shared" si="11"/>
        <v/>
      </c>
    </row>
    <row r="316" spans="2:5">
      <c r="B316" s="100"/>
      <c r="D316" s="69" t="str">
        <f t="shared" si="10"/>
        <v/>
      </c>
      <c r="E316" s="69" t="str">
        <f t="shared" si="11"/>
        <v/>
      </c>
    </row>
    <row r="317" spans="2:5">
      <c r="B317" s="100"/>
      <c r="D317" s="69" t="str">
        <f t="shared" si="10"/>
        <v/>
      </c>
      <c r="E317" s="69" t="str">
        <f t="shared" si="11"/>
        <v/>
      </c>
    </row>
    <row r="318" spans="2:5">
      <c r="B318" s="100"/>
      <c r="D318" s="69" t="str">
        <f t="shared" si="10"/>
        <v/>
      </c>
      <c r="E318" s="69" t="str">
        <f t="shared" si="11"/>
        <v/>
      </c>
    </row>
    <row r="319" spans="2:5">
      <c r="B319" s="100"/>
      <c r="D319" s="69" t="str">
        <f t="shared" si="10"/>
        <v/>
      </c>
      <c r="E319" s="69" t="str">
        <f t="shared" si="11"/>
        <v/>
      </c>
    </row>
    <row r="320" spans="2:5">
      <c r="B320" s="100"/>
      <c r="D320" s="69" t="str">
        <f t="shared" si="10"/>
        <v/>
      </c>
      <c r="E320" s="69" t="str">
        <f t="shared" si="11"/>
        <v/>
      </c>
    </row>
    <row r="321" spans="2:5">
      <c r="B321" s="100"/>
      <c r="D321" s="69" t="str">
        <f t="shared" si="10"/>
        <v/>
      </c>
      <c r="E321" s="69" t="str">
        <f t="shared" si="11"/>
        <v/>
      </c>
    </row>
    <row r="322" spans="2:5">
      <c r="B322" s="100"/>
      <c r="D322" s="69" t="str">
        <f t="shared" si="10"/>
        <v/>
      </c>
      <c r="E322" s="69" t="str">
        <f t="shared" si="11"/>
        <v/>
      </c>
    </row>
    <row r="323" spans="2:5">
      <c r="B323" s="100"/>
      <c r="D323" s="69" t="str">
        <f t="shared" si="10"/>
        <v/>
      </c>
      <c r="E323" s="69" t="str">
        <f t="shared" si="11"/>
        <v/>
      </c>
    </row>
    <row r="324" spans="2:5">
      <c r="B324" s="100"/>
      <c r="D324" s="69" t="str">
        <f t="shared" si="10"/>
        <v/>
      </c>
      <c r="E324" s="69" t="str">
        <f t="shared" si="11"/>
        <v/>
      </c>
    </row>
    <row r="325" spans="2:5">
      <c r="B325" s="100"/>
      <c r="D325" s="69" t="str">
        <f t="shared" si="10"/>
        <v/>
      </c>
      <c r="E325" s="69" t="str">
        <f t="shared" si="11"/>
        <v/>
      </c>
    </row>
    <row r="326" spans="2:5">
      <c r="B326" s="100"/>
      <c r="D326" s="69" t="str">
        <f t="shared" si="10"/>
        <v/>
      </c>
      <c r="E326" s="69" t="str">
        <f t="shared" si="11"/>
        <v/>
      </c>
    </row>
    <row r="327" spans="2:5">
      <c r="B327" s="100"/>
      <c r="D327" s="69" t="str">
        <f t="shared" si="10"/>
        <v/>
      </c>
      <c r="E327" s="69" t="str">
        <f t="shared" si="11"/>
        <v/>
      </c>
    </row>
    <row r="328" spans="2:5">
      <c r="B328" s="100"/>
      <c r="D328" s="69" t="str">
        <f t="shared" si="10"/>
        <v/>
      </c>
      <c r="E328" s="69" t="str">
        <f t="shared" si="11"/>
        <v/>
      </c>
    </row>
    <row r="329" spans="2:5">
      <c r="B329" s="100"/>
      <c r="D329" s="69" t="str">
        <f t="shared" si="10"/>
        <v/>
      </c>
      <c r="E329" s="69" t="str">
        <f t="shared" si="11"/>
        <v/>
      </c>
    </row>
    <row r="330" spans="2:5">
      <c r="B330" s="100"/>
      <c r="D330" s="69" t="str">
        <f t="shared" si="10"/>
        <v/>
      </c>
      <c r="E330" s="69" t="str">
        <f t="shared" si="11"/>
        <v/>
      </c>
    </row>
    <row r="331" spans="2:5">
      <c r="B331" s="100"/>
      <c r="D331" s="69" t="str">
        <f t="shared" ref="D331:D394" si="12">IFERROR(VLOOKUP($C331,competitors,7,FALSE),"")</f>
        <v/>
      </c>
      <c r="E331" s="69" t="str">
        <f t="shared" ref="E331:E394" si="13">IFERROR(VLOOKUP($C331,competitors,8,FALSE),"")</f>
        <v/>
      </c>
    </row>
    <row r="332" spans="2:5">
      <c r="B332" s="100"/>
      <c r="D332" s="69" t="str">
        <f t="shared" si="12"/>
        <v/>
      </c>
      <c r="E332" s="69" t="str">
        <f t="shared" si="13"/>
        <v/>
      </c>
    </row>
    <row r="333" spans="2:5">
      <c r="B333" s="100"/>
      <c r="D333" s="69" t="str">
        <f t="shared" si="12"/>
        <v/>
      </c>
      <c r="E333" s="69" t="str">
        <f t="shared" si="13"/>
        <v/>
      </c>
    </row>
    <row r="334" spans="2:5">
      <c r="B334" s="100"/>
      <c r="D334" s="69" t="str">
        <f t="shared" si="12"/>
        <v/>
      </c>
      <c r="E334" s="69" t="str">
        <f t="shared" si="13"/>
        <v/>
      </c>
    </row>
    <row r="335" spans="2:5">
      <c r="B335" s="100"/>
      <c r="D335" s="69" t="str">
        <f t="shared" si="12"/>
        <v/>
      </c>
      <c r="E335" s="69" t="str">
        <f t="shared" si="13"/>
        <v/>
      </c>
    </row>
    <row r="336" spans="2:5">
      <c r="B336" s="100"/>
      <c r="D336" s="69" t="str">
        <f t="shared" si="12"/>
        <v/>
      </c>
      <c r="E336" s="69" t="str">
        <f t="shared" si="13"/>
        <v/>
      </c>
    </row>
    <row r="337" spans="2:5">
      <c r="B337" s="100"/>
      <c r="D337" s="69" t="str">
        <f t="shared" si="12"/>
        <v/>
      </c>
      <c r="E337" s="69" t="str">
        <f t="shared" si="13"/>
        <v/>
      </c>
    </row>
    <row r="338" spans="2:5">
      <c r="B338" s="100"/>
      <c r="D338" s="69" t="str">
        <f t="shared" si="12"/>
        <v/>
      </c>
      <c r="E338" s="69" t="str">
        <f t="shared" si="13"/>
        <v/>
      </c>
    </row>
    <row r="339" spans="2:5">
      <c r="B339" s="100"/>
      <c r="D339" s="69" t="str">
        <f t="shared" si="12"/>
        <v/>
      </c>
      <c r="E339" s="69" t="str">
        <f t="shared" si="13"/>
        <v/>
      </c>
    </row>
    <row r="340" spans="2:5">
      <c r="B340" s="100"/>
      <c r="D340" s="69" t="str">
        <f t="shared" si="12"/>
        <v/>
      </c>
      <c r="E340" s="69" t="str">
        <f t="shared" si="13"/>
        <v/>
      </c>
    </row>
    <row r="341" spans="2:5">
      <c r="B341" s="100"/>
      <c r="D341" s="69" t="str">
        <f t="shared" si="12"/>
        <v/>
      </c>
      <c r="E341" s="69" t="str">
        <f t="shared" si="13"/>
        <v/>
      </c>
    </row>
    <row r="342" spans="2:5">
      <c r="B342" s="100"/>
      <c r="D342" s="69" t="str">
        <f t="shared" si="12"/>
        <v/>
      </c>
      <c r="E342" s="69" t="str">
        <f t="shared" si="13"/>
        <v/>
      </c>
    </row>
    <row r="343" spans="2:5">
      <c r="B343" s="100"/>
      <c r="D343" s="69" t="str">
        <f t="shared" si="12"/>
        <v/>
      </c>
      <c r="E343" s="69" t="str">
        <f t="shared" si="13"/>
        <v/>
      </c>
    </row>
    <row r="344" spans="2:5">
      <c r="B344" s="100"/>
      <c r="D344" s="69" t="str">
        <f t="shared" si="12"/>
        <v/>
      </c>
      <c r="E344" s="69" t="str">
        <f t="shared" si="13"/>
        <v/>
      </c>
    </row>
    <row r="345" spans="2:5">
      <c r="B345" s="100"/>
      <c r="D345" s="69" t="str">
        <f t="shared" si="12"/>
        <v/>
      </c>
      <c r="E345" s="69" t="str">
        <f t="shared" si="13"/>
        <v/>
      </c>
    </row>
    <row r="346" spans="2:5">
      <c r="B346" s="100"/>
      <c r="D346" s="69" t="str">
        <f t="shared" si="12"/>
        <v/>
      </c>
      <c r="E346" s="69" t="str">
        <f t="shared" si="13"/>
        <v/>
      </c>
    </row>
    <row r="347" spans="2:5">
      <c r="B347" s="100"/>
      <c r="D347" s="69" t="str">
        <f t="shared" si="12"/>
        <v/>
      </c>
      <c r="E347" s="69" t="str">
        <f t="shared" si="13"/>
        <v/>
      </c>
    </row>
    <row r="348" spans="2:5">
      <c r="B348" s="100"/>
      <c r="D348" s="69" t="str">
        <f t="shared" si="12"/>
        <v/>
      </c>
      <c r="E348" s="69" t="str">
        <f t="shared" si="13"/>
        <v/>
      </c>
    </row>
    <row r="349" spans="2:5">
      <c r="B349" s="100"/>
      <c r="D349" s="69" t="str">
        <f t="shared" si="12"/>
        <v/>
      </c>
      <c r="E349" s="69" t="str">
        <f t="shared" si="13"/>
        <v/>
      </c>
    </row>
    <row r="350" spans="2:5">
      <c r="B350" s="100"/>
      <c r="D350" s="69" t="str">
        <f t="shared" si="12"/>
        <v/>
      </c>
      <c r="E350" s="69" t="str">
        <f t="shared" si="13"/>
        <v/>
      </c>
    </row>
    <row r="351" spans="2:5">
      <c r="B351" s="100"/>
      <c r="D351" s="69" t="str">
        <f t="shared" si="12"/>
        <v/>
      </c>
      <c r="E351" s="69" t="str">
        <f t="shared" si="13"/>
        <v/>
      </c>
    </row>
    <row r="352" spans="2:5">
      <c r="B352" s="100"/>
      <c r="D352" s="69" t="str">
        <f t="shared" si="12"/>
        <v/>
      </c>
      <c r="E352" s="69" t="str">
        <f t="shared" si="13"/>
        <v/>
      </c>
    </row>
    <row r="353" spans="2:5">
      <c r="B353" s="100"/>
      <c r="D353" s="69" t="str">
        <f t="shared" si="12"/>
        <v/>
      </c>
      <c r="E353" s="69" t="str">
        <f t="shared" si="13"/>
        <v/>
      </c>
    </row>
    <row r="354" spans="2:5">
      <c r="B354" s="100"/>
      <c r="D354" s="69" t="str">
        <f t="shared" si="12"/>
        <v/>
      </c>
      <c r="E354" s="69" t="str">
        <f t="shared" si="13"/>
        <v/>
      </c>
    </row>
    <row r="355" spans="2:5">
      <c r="B355" s="100"/>
      <c r="D355" s="69" t="str">
        <f t="shared" si="12"/>
        <v/>
      </c>
      <c r="E355" s="69" t="str">
        <f t="shared" si="13"/>
        <v/>
      </c>
    </row>
    <row r="356" spans="2:5">
      <c r="B356" s="100"/>
      <c r="D356" s="69" t="str">
        <f t="shared" si="12"/>
        <v/>
      </c>
      <c r="E356" s="69" t="str">
        <f t="shared" si="13"/>
        <v/>
      </c>
    </row>
    <row r="357" spans="2:5">
      <c r="B357" s="100"/>
      <c r="D357" s="69" t="str">
        <f t="shared" si="12"/>
        <v/>
      </c>
      <c r="E357" s="69" t="str">
        <f t="shared" si="13"/>
        <v/>
      </c>
    </row>
    <row r="358" spans="2:5">
      <c r="B358" s="100"/>
      <c r="D358" s="69" t="str">
        <f t="shared" si="12"/>
        <v/>
      </c>
      <c r="E358" s="69" t="str">
        <f t="shared" si="13"/>
        <v/>
      </c>
    </row>
    <row r="359" spans="2:5">
      <c r="B359" s="100"/>
      <c r="D359" s="69" t="str">
        <f t="shared" si="12"/>
        <v/>
      </c>
      <c r="E359" s="69" t="str">
        <f t="shared" si="13"/>
        <v/>
      </c>
    </row>
    <row r="360" spans="2:5">
      <c r="B360" s="100"/>
      <c r="D360" s="69" t="str">
        <f t="shared" si="12"/>
        <v/>
      </c>
      <c r="E360" s="69" t="str">
        <f t="shared" si="13"/>
        <v/>
      </c>
    </row>
    <row r="361" spans="2:5">
      <c r="B361" s="100"/>
      <c r="D361" s="69" t="str">
        <f t="shared" si="12"/>
        <v/>
      </c>
      <c r="E361" s="69" t="str">
        <f t="shared" si="13"/>
        <v/>
      </c>
    </row>
    <row r="362" spans="2:5">
      <c r="B362" s="100"/>
      <c r="D362" s="69" t="str">
        <f t="shared" si="12"/>
        <v/>
      </c>
      <c r="E362" s="69" t="str">
        <f t="shared" si="13"/>
        <v/>
      </c>
    </row>
    <row r="363" spans="2:5">
      <c r="B363" s="100"/>
      <c r="D363" s="69" t="str">
        <f t="shared" si="12"/>
        <v/>
      </c>
      <c r="E363" s="69" t="str">
        <f t="shared" si="13"/>
        <v/>
      </c>
    </row>
    <row r="364" spans="2:5">
      <c r="B364" s="100"/>
      <c r="D364" s="69" t="str">
        <f t="shared" si="12"/>
        <v/>
      </c>
      <c r="E364" s="69" t="str">
        <f t="shared" si="13"/>
        <v/>
      </c>
    </row>
    <row r="365" spans="2:5">
      <c r="B365" s="100"/>
      <c r="D365" s="69" t="str">
        <f t="shared" si="12"/>
        <v/>
      </c>
      <c r="E365" s="69" t="str">
        <f t="shared" si="13"/>
        <v/>
      </c>
    </row>
    <row r="366" spans="2:5">
      <c r="B366" s="100"/>
      <c r="D366" s="69" t="str">
        <f t="shared" si="12"/>
        <v/>
      </c>
      <c r="E366" s="69" t="str">
        <f t="shared" si="13"/>
        <v/>
      </c>
    </row>
    <row r="367" spans="2:5">
      <c r="B367" s="100"/>
      <c r="D367" s="69" t="str">
        <f t="shared" si="12"/>
        <v/>
      </c>
      <c r="E367" s="69" t="str">
        <f t="shared" si="13"/>
        <v/>
      </c>
    </row>
    <row r="368" spans="2:5">
      <c r="B368" s="100"/>
      <c r="D368" s="69" t="str">
        <f t="shared" si="12"/>
        <v/>
      </c>
      <c r="E368" s="69" t="str">
        <f t="shared" si="13"/>
        <v/>
      </c>
    </row>
    <row r="369" spans="2:5">
      <c r="B369" s="100"/>
      <c r="D369" s="69" t="str">
        <f t="shared" si="12"/>
        <v/>
      </c>
      <c r="E369" s="69" t="str">
        <f t="shared" si="13"/>
        <v/>
      </c>
    </row>
    <row r="370" spans="2:5">
      <c r="B370" s="100"/>
      <c r="D370" s="69" t="str">
        <f t="shared" si="12"/>
        <v/>
      </c>
      <c r="E370" s="69" t="str">
        <f t="shared" si="13"/>
        <v/>
      </c>
    </row>
    <row r="371" spans="2:5">
      <c r="B371" s="100"/>
      <c r="D371" s="69" t="str">
        <f t="shared" si="12"/>
        <v/>
      </c>
      <c r="E371" s="69" t="str">
        <f t="shared" si="13"/>
        <v/>
      </c>
    </row>
    <row r="372" spans="2:5">
      <c r="B372" s="100"/>
      <c r="D372" s="69" t="str">
        <f t="shared" si="12"/>
        <v/>
      </c>
      <c r="E372" s="69" t="str">
        <f t="shared" si="13"/>
        <v/>
      </c>
    </row>
    <row r="373" spans="2:5">
      <c r="B373" s="100"/>
      <c r="D373" s="69" t="str">
        <f t="shared" si="12"/>
        <v/>
      </c>
      <c r="E373" s="69" t="str">
        <f t="shared" si="13"/>
        <v/>
      </c>
    </row>
    <row r="374" spans="2:5">
      <c r="B374" s="100"/>
      <c r="D374" s="69" t="str">
        <f t="shared" si="12"/>
        <v/>
      </c>
      <c r="E374" s="69" t="str">
        <f t="shared" si="13"/>
        <v/>
      </c>
    </row>
    <row r="375" spans="2:5">
      <c r="B375" s="100"/>
      <c r="D375" s="69" t="str">
        <f t="shared" si="12"/>
        <v/>
      </c>
      <c r="E375" s="69" t="str">
        <f t="shared" si="13"/>
        <v/>
      </c>
    </row>
    <row r="376" spans="2:5">
      <c r="B376" s="100"/>
      <c r="D376" s="69" t="str">
        <f t="shared" si="12"/>
        <v/>
      </c>
      <c r="E376" s="69" t="str">
        <f t="shared" si="13"/>
        <v/>
      </c>
    </row>
    <row r="377" spans="2:5">
      <c r="B377" s="100"/>
      <c r="D377" s="69" t="str">
        <f t="shared" si="12"/>
        <v/>
      </c>
      <c r="E377" s="69" t="str">
        <f t="shared" si="13"/>
        <v/>
      </c>
    </row>
    <row r="378" spans="2:5">
      <c r="B378" s="100"/>
      <c r="D378" s="69" t="str">
        <f t="shared" si="12"/>
        <v/>
      </c>
      <c r="E378" s="69" t="str">
        <f t="shared" si="13"/>
        <v/>
      </c>
    </row>
    <row r="379" spans="2:5">
      <c r="B379" s="100"/>
      <c r="D379" s="69" t="str">
        <f t="shared" si="12"/>
        <v/>
      </c>
      <c r="E379" s="69" t="str">
        <f t="shared" si="13"/>
        <v/>
      </c>
    </row>
    <row r="380" spans="2:5">
      <c r="B380" s="100"/>
      <c r="D380" s="69" t="str">
        <f t="shared" si="12"/>
        <v/>
      </c>
      <c r="E380" s="69" t="str">
        <f t="shared" si="13"/>
        <v/>
      </c>
    </row>
    <row r="381" spans="2:5">
      <c r="B381" s="100"/>
      <c r="D381" s="69" t="str">
        <f t="shared" si="12"/>
        <v/>
      </c>
      <c r="E381" s="69" t="str">
        <f t="shared" si="13"/>
        <v/>
      </c>
    </row>
    <row r="382" spans="2:5">
      <c r="B382" s="100"/>
      <c r="D382" s="69" t="str">
        <f t="shared" si="12"/>
        <v/>
      </c>
      <c r="E382" s="69" t="str">
        <f t="shared" si="13"/>
        <v/>
      </c>
    </row>
    <row r="383" spans="2:5">
      <c r="B383" s="100"/>
      <c r="D383" s="69" t="str">
        <f t="shared" si="12"/>
        <v/>
      </c>
      <c r="E383" s="69" t="str">
        <f t="shared" si="13"/>
        <v/>
      </c>
    </row>
    <row r="384" spans="2:5">
      <c r="B384" s="100"/>
      <c r="D384" s="69" t="str">
        <f t="shared" si="12"/>
        <v/>
      </c>
      <c r="E384" s="69" t="str">
        <f t="shared" si="13"/>
        <v/>
      </c>
    </row>
    <row r="385" spans="2:5">
      <c r="B385" s="100"/>
      <c r="D385" s="69" t="str">
        <f t="shared" si="12"/>
        <v/>
      </c>
      <c r="E385" s="69" t="str">
        <f t="shared" si="13"/>
        <v/>
      </c>
    </row>
    <row r="386" spans="2:5">
      <c r="B386" s="100"/>
      <c r="D386" s="69" t="str">
        <f t="shared" si="12"/>
        <v/>
      </c>
      <c r="E386" s="69" t="str">
        <f t="shared" si="13"/>
        <v/>
      </c>
    </row>
    <row r="387" spans="2:5">
      <c r="B387" s="100"/>
      <c r="D387" s="69" t="str">
        <f t="shared" si="12"/>
        <v/>
      </c>
      <c r="E387" s="69" t="str">
        <f t="shared" si="13"/>
        <v/>
      </c>
    </row>
    <row r="388" spans="2:5">
      <c r="B388" s="100"/>
      <c r="D388" s="69" t="str">
        <f t="shared" si="12"/>
        <v/>
      </c>
      <c r="E388" s="69" t="str">
        <f t="shared" si="13"/>
        <v/>
      </c>
    </row>
    <row r="389" spans="2:5">
      <c r="B389" s="100"/>
      <c r="D389" s="69" t="str">
        <f t="shared" si="12"/>
        <v/>
      </c>
      <c r="E389" s="69" t="str">
        <f t="shared" si="13"/>
        <v/>
      </c>
    </row>
    <row r="390" spans="2:5">
      <c r="B390" s="100"/>
      <c r="D390" s="69" t="str">
        <f t="shared" si="12"/>
        <v/>
      </c>
      <c r="E390" s="69" t="str">
        <f t="shared" si="13"/>
        <v/>
      </c>
    </row>
    <row r="391" spans="2:5">
      <c r="B391" s="100"/>
      <c r="D391" s="69" t="str">
        <f t="shared" si="12"/>
        <v/>
      </c>
      <c r="E391" s="69" t="str">
        <f t="shared" si="13"/>
        <v/>
      </c>
    </row>
    <row r="392" spans="2:5">
      <c r="B392" s="100"/>
      <c r="D392" s="69" t="str">
        <f t="shared" si="12"/>
        <v/>
      </c>
      <c r="E392" s="69" t="str">
        <f t="shared" si="13"/>
        <v/>
      </c>
    </row>
    <row r="393" spans="2:5">
      <c r="B393" s="100"/>
      <c r="D393" s="69" t="str">
        <f t="shared" si="12"/>
        <v/>
      </c>
      <c r="E393" s="69" t="str">
        <f t="shared" si="13"/>
        <v/>
      </c>
    </row>
    <row r="394" spans="2:5">
      <c r="B394" s="100"/>
      <c r="D394" s="69" t="str">
        <f t="shared" si="12"/>
        <v/>
      </c>
      <c r="E394" s="69" t="str">
        <f t="shared" si="13"/>
        <v/>
      </c>
    </row>
    <row r="395" spans="2:5">
      <c r="B395" s="100"/>
      <c r="D395" s="69" t="str">
        <f t="shared" ref="D395:D458" si="14">IFERROR(VLOOKUP($C395,competitors,7,FALSE),"")</f>
        <v/>
      </c>
      <c r="E395" s="69" t="str">
        <f t="shared" ref="E395:E458" si="15">IFERROR(VLOOKUP($C395,competitors,8,FALSE),"")</f>
        <v/>
      </c>
    </row>
    <row r="396" spans="2:5">
      <c r="B396" s="100"/>
      <c r="D396" s="69" t="str">
        <f t="shared" si="14"/>
        <v/>
      </c>
      <c r="E396" s="69" t="str">
        <f t="shared" si="15"/>
        <v/>
      </c>
    </row>
    <row r="397" spans="2:5">
      <c r="B397" s="100"/>
      <c r="D397" s="69" t="str">
        <f t="shared" si="14"/>
        <v/>
      </c>
      <c r="E397" s="69" t="str">
        <f t="shared" si="15"/>
        <v/>
      </c>
    </row>
    <row r="398" spans="2:5">
      <c r="B398" s="100"/>
      <c r="D398" s="69" t="str">
        <f t="shared" si="14"/>
        <v/>
      </c>
      <c r="E398" s="69" t="str">
        <f t="shared" si="15"/>
        <v/>
      </c>
    </row>
    <row r="399" spans="2:5">
      <c r="B399" s="100"/>
      <c r="D399" s="69" t="str">
        <f t="shared" si="14"/>
        <v/>
      </c>
      <c r="E399" s="69" t="str">
        <f t="shared" si="15"/>
        <v/>
      </c>
    </row>
    <row r="400" spans="2:5">
      <c r="B400" s="100"/>
      <c r="D400" s="69" t="str">
        <f t="shared" si="14"/>
        <v/>
      </c>
      <c r="E400" s="69" t="str">
        <f t="shared" si="15"/>
        <v/>
      </c>
    </row>
    <row r="401" spans="2:5">
      <c r="B401" s="100"/>
      <c r="D401" s="69" t="str">
        <f t="shared" si="14"/>
        <v/>
      </c>
      <c r="E401" s="69" t="str">
        <f t="shared" si="15"/>
        <v/>
      </c>
    </row>
    <row r="402" spans="2:5">
      <c r="B402" s="100"/>
      <c r="D402" s="69" t="str">
        <f t="shared" si="14"/>
        <v/>
      </c>
      <c r="E402" s="69" t="str">
        <f t="shared" si="15"/>
        <v/>
      </c>
    </row>
    <row r="403" spans="2:5">
      <c r="B403" s="100"/>
      <c r="D403" s="69" t="str">
        <f t="shared" si="14"/>
        <v/>
      </c>
      <c r="E403" s="69" t="str">
        <f t="shared" si="15"/>
        <v/>
      </c>
    </row>
    <row r="404" spans="2:5">
      <c r="B404" s="100"/>
      <c r="D404" s="69" t="str">
        <f t="shared" si="14"/>
        <v/>
      </c>
      <c r="E404" s="69" t="str">
        <f t="shared" si="15"/>
        <v/>
      </c>
    </row>
    <row r="405" spans="2:5">
      <c r="B405" s="100"/>
      <c r="D405" s="69" t="str">
        <f t="shared" si="14"/>
        <v/>
      </c>
      <c r="E405" s="69" t="str">
        <f t="shared" si="15"/>
        <v/>
      </c>
    </row>
    <row r="406" spans="2:5">
      <c r="B406" s="100"/>
      <c r="D406" s="69" t="str">
        <f t="shared" si="14"/>
        <v/>
      </c>
      <c r="E406" s="69" t="str">
        <f t="shared" si="15"/>
        <v/>
      </c>
    </row>
    <row r="407" spans="2:5">
      <c r="B407" s="100"/>
      <c r="D407" s="69" t="str">
        <f t="shared" si="14"/>
        <v/>
      </c>
      <c r="E407" s="69" t="str">
        <f t="shared" si="15"/>
        <v/>
      </c>
    </row>
    <row r="408" spans="2:5">
      <c r="B408" s="100"/>
      <c r="D408" s="69" t="str">
        <f t="shared" si="14"/>
        <v/>
      </c>
      <c r="E408" s="69" t="str">
        <f t="shared" si="15"/>
        <v/>
      </c>
    </row>
    <row r="409" spans="2:5">
      <c r="B409" s="100"/>
      <c r="D409" s="69" t="str">
        <f t="shared" si="14"/>
        <v/>
      </c>
      <c r="E409" s="69" t="str">
        <f t="shared" si="15"/>
        <v/>
      </c>
    </row>
    <row r="410" spans="2:5">
      <c r="B410" s="100"/>
      <c r="D410" s="69" t="str">
        <f t="shared" si="14"/>
        <v/>
      </c>
      <c r="E410" s="69" t="str">
        <f t="shared" si="15"/>
        <v/>
      </c>
    </row>
    <row r="411" spans="2:5">
      <c r="B411" s="100"/>
      <c r="D411" s="69" t="str">
        <f t="shared" si="14"/>
        <v/>
      </c>
      <c r="E411" s="69" t="str">
        <f t="shared" si="15"/>
        <v/>
      </c>
    </row>
    <row r="412" spans="2:5">
      <c r="B412" s="100"/>
      <c r="D412" s="69" t="str">
        <f t="shared" si="14"/>
        <v/>
      </c>
      <c r="E412" s="69" t="str">
        <f t="shared" si="15"/>
        <v/>
      </c>
    </row>
    <row r="413" spans="2:5">
      <c r="B413" s="100"/>
      <c r="D413" s="69" t="str">
        <f t="shared" si="14"/>
        <v/>
      </c>
      <c r="E413" s="69" t="str">
        <f t="shared" si="15"/>
        <v/>
      </c>
    </row>
    <row r="414" spans="2:5">
      <c r="B414" s="100"/>
      <c r="D414" s="69" t="str">
        <f t="shared" si="14"/>
        <v/>
      </c>
      <c r="E414" s="69" t="str">
        <f t="shared" si="15"/>
        <v/>
      </c>
    </row>
    <row r="415" spans="2:5">
      <c r="B415" s="100"/>
      <c r="D415" s="69" t="str">
        <f t="shared" si="14"/>
        <v/>
      </c>
      <c r="E415" s="69" t="str">
        <f t="shared" si="15"/>
        <v/>
      </c>
    </row>
    <row r="416" spans="2:5">
      <c r="B416" s="100"/>
      <c r="D416" s="69" t="str">
        <f t="shared" si="14"/>
        <v/>
      </c>
      <c r="E416" s="69" t="str">
        <f t="shared" si="15"/>
        <v/>
      </c>
    </row>
    <row r="417" spans="2:5">
      <c r="B417" s="100"/>
      <c r="D417" s="69" t="str">
        <f t="shared" si="14"/>
        <v/>
      </c>
      <c r="E417" s="69" t="str">
        <f t="shared" si="15"/>
        <v/>
      </c>
    </row>
    <row r="418" spans="2:5">
      <c r="B418" s="100"/>
      <c r="D418" s="69" t="str">
        <f t="shared" si="14"/>
        <v/>
      </c>
      <c r="E418" s="69" t="str">
        <f t="shared" si="15"/>
        <v/>
      </c>
    </row>
    <row r="419" spans="2:5">
      <c r="B419" s="100"/>
      <c r="D419" s="69" t="str">
        <f t="shared" si="14"/>
        <v/>
      </c>
      <c r="E419" s="69" t="str">
        <f t="shared" si="15"/>
        <v/>
      </c>
    </row>
    <row r="420" spans="2:5">
      <c r="B420" s="100"/>
      <c r="D420" s="69" t="str">
        <f t="shared" si="14"/>
        <v/>
      </c>
      <c r="E420" s="69" t="str">
        <f t="shared" si="15"/>
        <v/>
      </c>
    </row>
    <row r="421" spans="2:5">
      <c r="B421" s="100"/>
      <c r="D421" s="69" t="str">
        <f t="shared" si="14"/>
        <v/>
      </c>
      <c r="E421" s="69" t="str">
        <f t="shared" si="15"/>
        <v/>
      </c>
    </row>
    <row r="422" spans="2:5">
      <c r="B422" s="100"/>
      <c r="D422" s="69" t="str">
        <f t="shared" si="14"/>
        <v/>
      </c>
      <c r="E422" s="69" t="str">
        <f t="shared" si="15"/>
        <v/>
      </c>
    </row>
    <row r="423" spans="2:5">
      <c r="B423" s="100"/>
      <c r="D423" s="69" t="str">
        <f t="shared" si="14"/>
        <v/>
      </c>
      <c r="E423" s="69" t="str">
        <f t="shared" si="15"/>
        <v/>
      </c>
    </row>
    <row r="424" spans="2:5">
      <c r="B424" s="100"/>
      <c r="D424" s="69" t="str">
        <f t="shared" si="14"/>
        <v/>
      </c>
      <c r="E424" s="69" t="str">
        <f t="shared" si="15"/>
        <v/>
      </c>
    </row>
    <row r="425" spans="2:5">
      <c r="B425" s="100"/>
      <c r="D425" s="69" t="str">
        <f t="shared" si="14"/>
        <v/>
      </c>
      <c r="E425" s="69" t="str">
        <f t="shared" si="15"/>
        <v/>
      </c>
    </row>
    <row r="426" spans="2:5">
      <c r="B426" s="100"/>
      <c r="D426" s="69" t="str">
        <f t="shared" si="14"/>
        <v/>
      </c>
      <c r="E426" s="69" t="str">
        <f t="shared" si="15"/>
        <v/>
      </c>
    </row>
    <row r="427" spans="2:5">
      <c r="B427" s="100"/>
      <c r="D427" s="69" t="str">
        <f t="shared" si="14"/>
        <v/>
      </c>
      <c r="E427" s="69" t="str">
        <f t="shared" si="15"/>
        <v/>
      </c>
    </row>
    <row r="428" spans="2:5">
      <c r="B428" s="100"/>
      <c r="D428" s="69" t="str">
        <f t="shared" si="14"/>
        <v/>
      </c>
      <c r="E428" s="69" t="str">
        <f t="shared" si="15"/>
        <v/>
      </c>
    </row>
    <row r="429" spans="2:5">
      <c r="B429" s="100"/>
      <c r="D429" s="69" t="str">
        <f t="shared" si="14"/>
        <v/>
      </c>
      <c r="E429" s="69" t="str">
        <f t="shared" si="15"/>
        <v/>
      </c>
    </row>
    <row r="430" spans="2:5">
      <c r="B430" s="100"/>
      <c r="D430" s="69" t="str">
        <f t="shared" si="14"/>
        <v/>
      </c>
      <c r="E430" s="69" t="str">
        <f t="shared" si="15"/>
        <v/>
      </c>
    </row>
    <row r="431" spans="2:5">
      <c r="B431" s="100"/>
      <c r="D431" s="69" t="str">
        <f t="shared" si="14"/>
        <v/>
      </c>
      <c r="E431" s="69" t="str">
        <f t="shared" si="15"/>
        <v/>
      </c>
    </row>
    <row r="432" spans="2:5">
      <c r="B432" s="100"/>
      <c r="D432" s="69" t="str">
        <f t="shared" si="14"/>
        <v/>
      </c>
      <c r="E432" s="69" t="str">
        <f t="shared" si="15"/>
        <v/>
      </c>
    </row>
    <row r="433" spans="2:5">
      <c r="B433" s="100"/>
      <c r="D433" s="69" t="str">
        <f t="shared" si="14"/>
        <v/>
      </c>
      <c r="E433" s="69" t="str">
        <f t="shared" si="15"/>
        <v/>
      </c>
    </row>
    <row r="434" spans="2:5">
      <c r="B434" s="100"/>
      <c r="D434" s="69" t="str">
        <f t="shared" si="14"/>
        <v/>
      </c>
      <c r="E434" s="69" t="str">
        <f t="shared" si="15"/>
        <v/>
      </c>
    </row>
    <row r="435" spans="2:5">
      <c r="B435" s="100"/>
      <c r="D435" s="69" t="str">
        <f t="shared" si="14"/>
        <v/>
      </c>
      <c r="E435" s="69" t="str">
        <f t="shared" si="15"/>
        <v/>
      </c>
    </row>
    <row r="436" spans="2:5">
      <c r="B436" s="100"/>
      <c r="D436" s="69" t="str">
        <f t="shared" si="14"/>
        <v/>
      </c>
      <c r="E436" s="69" t="str">
        <f t="shared" si="15"/>
        <v/>
      </c>
    </row>
    <row r="437" spans="2:5">
      <c r="B437" s="100"/>
      <c r="D437" s="69" t="str">
        <f t="shared" si="14"/>
        <v/>
      </c>
      <c r="E437" s="69" t="str">
        <f t="shared" si="15"/>
        <v/>
      </c>
    </row>
    <row r="438" spans="2:5">
      <c r="B438" s="100"/>
      <c r="D438" s="69" t="str">
        <f t="shared" si="14"/>
        <v/>
      </c>
      <c r="E438" s="69" t="str">
        <f t="shared" si="15"/>
        <v/>
      </c>
    </row>
    <row r="439" spans="2:5">
      <c r="B439" s="100"/>
      <c r="D439" s="69" t="str">
        <f t="shared" si="14"/>
        <v/>
      </c>
      <c r="E439" s="69" t="str">
        <f t="shared" si="15"/>
        <v/>
      </c>
    </row>
    <row r="440" spans="2:5">
      <c r="B440" s="100"/>
      <c r="D440" s="69" t="str">
        <f t="shared" si="14"/>
        <v/>
      </c>
      <c r="E440" s="69" t="str">
        <f t="shared" si="15"/>
        <v/>
      </c>
    </row>
    <row r="441" spans="2:5">
      <c r="B441" s="100"/>
      <c r="D441" s="69" t="str">
        <f t="shared" si="14"/>
        <v/>
      </c>
      <c r="E441" s="69" t="str">
        <f t="shared" si="15"/>
        <v/>
      </c>
    </row>
    <row r="442" spans="2:5">
      <c r="B442" s="100"/>
      <c r="D442" s="69" t="str">
        <f t="shared" si="14"/>
        <v/>
      </c>
      <c r="E442" s="69" t="str">
        <f t="shared" si="15"/>
        <v/>
      </c>
    </row>
    <row r="443" spans="2:5">
      <c r="B443" s="100"/>
      <c r="D443" s="69" t="str">
        <f t="shared" si="14"/>
        <v/>
      </c>
      <c r="E443" s="69" t="str">
        <f t="shared" si="15"/>
        <v/>
      </c>
    </row>
    <row r="444" spans="2:5">
      <c r="B444" s="100"/>
      <c r="D444" s="69" t="str">
        <f t="shared" si="14"/>
        <v/>
      </c>
      <c r="E444" s="69" t="str">
        <f t="shared" si="15"/>
        <v/>
      </c>
    </row>
    <row r="445" spans="2:5">
      <c r="B445" s="100"/>
      <c r="D445" s="69" t="str">
        <f t="shared" si="14"/>
        <v/>
      </c>
      <c r="E445" s="69" t="str">
        <f t="shared" si="15"/>
        <v/>
      </c>
    </row>
    <row r="446" spans="2:5">
      <c r="B446" s="100"/>
      <c r="D446" s="69" t="str">
        <f t="shared" si="14"/>
        <v/>
      </c>
      <c r="E446" s="69" t="str">
        <f t="shared" si="15"/>
        <v/>
      </c>
    </row>
    <row r="447" spans="2:5">
      <c r="B447" s="100"/>
      <c r="D447" s="69" t="str">
        <f t="shared" si="14"/>
        <v/>
      </c>
      <c r="E447" s="69" t="str">
        <f t="shared" si="15"/>
        <v/>
      </c>
    </row>
    <row r="448" spans="2:5">
      <c r="B448" s="100"/>
      <c r="D448" s="69" t="str">
        <f t="shared" si="14"/>
        <v/>
      </c>
      <c r="E448" s="69" t="str">
        <f t="shared" si="15"/>
        <v/>
      </c>
    </row>
    <row r="449" spans="2:5">
      <c r="B449" s="100"/>
      <c r="D449" s="69" t="str">
        <f t="shared" si="14"/>
        <v/>
      </c>
      <c r="E449" s="69" t="str">
        <f t="shared" si="15"/>
        <v/>
      </c>
    </row>
    <row r="450" spans="2:5">
      <c r="B450" s="100"/>
      <c r="D450" s="69" t="str">
        <f t="shared" si="14"/>
        <v/>
      </c>
      <c r="E450" s="69" t="str">
        <f t="shared" si="15"/>
        <v/>
      </c>
    </row>
    <row r="451" spans="2:5">
      <c r="B451" s="100"/>
      <c r="D451" s="69" t="str">
        <f t="shared" si="14"/>
        <v/>
      </c>
      <c r="E451" s="69" t="str">
        <f t="shared" si="15"/>
        <v/>
      </c>
    </row>
    <row r="452" spans="2:5">
      <c r="B452" s="100"/>
      <c r="D452" s="69" t="str">
        <f t="shared" si="14"/>
        <v/>
      </c>
      <c r="E452" s="69" t="str">
        <f t="shared" si="15"/>
        <v/>
      </c>
    </row>
    <row r="453" spans="2:5">
      <c r="B453" s="100"/>
      <c r="D453" s="69" t="str">
        <f t="shared" si="14"/>
        <v/>
      </c>
      <c r="E453" s="69" t="str">
        <f t="shared" si="15"/>
        <v/>
      </c>
    </row>
    <row r="454" spans="2:5">
      <c r="B454" s="100"/>
      <c r="D454" s="69" t="str">
        <f t="shared" si="14"/>
        <v/>
      </c>
      <c r="E454" s="69" t="str">
        <f t="shared" si="15"/>
        <v/>
      </c>
    </row>
    <row r="455" spans="2:5">
      <c r="B455" s="100"/>
      <c r="D455" s="69" t="str">
        <f t="shared" si="14"/>
        <v/>
      </c>
      <c r="E455" s="69" t="str">
        <f t="shared" si="15"/>
        <v/>
      </c>
    </row>
    <row r="456" spans="2:5">
      <c r="B456" s="100"/>
      <c r="D456" s="69" t="str">
        <f t="shared" si="14"/>
        <v/>
      </c>
      <c r="E456" s="69" t="str">
        <f t="shared" si="15"/>
        <v/>
      </c>
    </row>
    <row r="457" spans="2:5">
      <c r="B457" s="100"/>
      <c r="D457" s="69" t="str">
        <f t="shared" si="14"/>
        <v/>
      </c>
      <c r="E457" s="69" t="str">
        <f t="shared" si="15"/>
        <v/>
      </c>
    </row>
    <row r="458" spans="2:5">
      <c r="B458" s="100"/>
      <c r="D458" s="69" t="str">
        <f t="shared" si="14"/>
        <v/>
      </c>
      <c r="E458" s="69" t="str">
        <f t="shared" si="15"/>
        <v/>
      </c>
    </row>
    <row r="459" spans="2:5">
      <c r="B459" s="100"/>
      <c r="D459" s="69" t="str">
        <f t="shared" ref="D459:D522" si="16">IFERROR(VLOOKUP($C459,competitors,7,FALSE),"")</f>
        <v/>
      </c>
      <c r="E459" s="69" t="str">
        <f t="shared" ref="E459:E522" si="17">IFERROR(VLOOKUP($C459,competitors,8,FALSE),"")</f>
        <v/>
      </c>
    </row>
    <row r="460" spans="2:5">
      <c r="B460" s="100"/>
      <c r="D460" s="69" t="str">
        <f t="shared" si="16"/>
        <v/>
      </c>
      <c r="E460" s="69" t="str">
        <f t="shared" si="17"/>
        <v/>
      </c>
    </row>
    <row r="461" spans="2:5">
      <c r="B461" s="100"/>
      <c r="D461" s="69" t="str">
        <f t="shared" si="16"/>
        <v/>
      </c>
      <c r="E461" s="69" t="str">
        <f t="shared" si="17"/>
        <v/>
      </c>
    </row>
    <row r="462" spans="2:5">
      <c r="B462" s="100"/>
      <c r="D462" s="69" t="str">
        <f t="shared" si="16"/>
        <v/>
      </c>
      <c r="E462" s="69" t="str">
        <f t="shared" si="17"/>
        <v/>
      </c>
    </row>
    <row r="463" spans="2:5">
      <c r="B463" s="100"/>
      <c r="D463" s="69" t="str">
        <f t="shared" si="16"/>
        <v/>
      </c>
      <c r="E463" s="69" t="str">
        <f t="shared" si="17"/>
        <v/>
      </c>
    </row>
    <row r="464" spans="2:5">
      <c r="B464" s="100"/>
      <c r="D464" s="69" t="str">
        <f t="shared" si="16"/>
        <v/>
      </c>
      <c r="E464" s="69" t="str">
        <f t="shared" si="17"/>
        <v/>
      </c>
    </row>
    <row r="465" spans="2:5">
      <c r="B465" s="100"/>
      <c r="D465" s="69" t="str">
        <f t="shared" si="16"/>
        <v/>
      </c>
      <c r="E465" s="69" t="str">
        <f t="shared" si="17"/>
        <v/>
      </c>
    </row>
    <row r="466" spans="2:5">
      <c r="B466" s="100"/>
      <c r="D466" s="69" t="str">
        <f t="shared" si="16"/>
        <v/>
      </c>
      <c r="E466" s="69" t="str">
        <f t="shared" si="17"/>
        <v/>
      </c>
    </row>
    <row r="467" spans="2:5">
      <c r="B467" s="100"/>
      <c r="D467" s="69" t="str">
        <f t="shared" si="16"/>
        <v/>
      </c>
      <c r="E467" s="69" t="str">
        <f t="shared" si="17"/>
        <v/>
      </c>
    </row>
    <row r="468" spans="2:5">
      <c r="B468" s="100"/>
      <c r="D468" s="69" t="str">
        <f t="shared" si="16"/>
        <v/>
      </c>
      <c r="E468" s="69" t="str">
        <f t="shared" si="17"/>
        <v/>
      </c>
    </row>
    <row r="469" spans="2:5">
      <c r="B469" s="100"/>
      <c r="D469" s="69" t="str">
        <f t="shared" si="16"/>
        <v/>
      </c>
      <c r="E469" s="69" t="str">
        <f t="shared" si="17"/>
        <v/>
      </c>
    </row>
    <row r="470" spans="2:5">
      <c r="B470" s="100"/>
      <c r="D470" s="69" t="str">
        <f t="shared" si="16"/>
        <v/>
      </c>
      <c r="E470" s="69" t="str">
        <f t="shared" si="17"/>
        <v/>
      </c>
    </row>
    <row r="471" spans="2:5">
      <c r="B471" s="100"/>
      <c r="D471" s="69" t="str">
        <f t="shared" si="16"/>
        <v/>
      </c>
      <c r="E471" s="69" t="str">
        <f t="shared" si="17"/>
        <v/>
      </c>
    </row>
    <row r="472" spans="2:5">
      <c r="B472" s="100"/>
      <c r="D472" s="69" t="str">
        <f t="shared" si="16"/>
        <v/>
      </c>
      <c r="E472" s="69" t="str">
        <f t="shared" si="17"/>
        <v/>
      </c>
    </row>
    <row r="473" spans="2:5">
      <c r="B473" s="100"/>
      <c r="D473" s="69" t="str">
        <f t="shared" si="16"/>
        <v/>
      </c>
      <c r="E473" s="69" t="str">
        <f t="shared" si="17"/>
        <v/>
      </c>
    </row>
    <row r="474" spans="2:5">
      <c r="B474" s="100"/>
      <c r="D474" s="69" t="str">
        <f t="shared" si="16"/>
        <v/>
      </c>
      <c r="E474" s="69" t="str">
        <f t="shared" si="17"/>
        <v/>
      </c>
    </row>
    <row r="475" spans="2:5">
      <c r="B475" s="100"/>
      <c r="D475" s="69" t="str">
        <f t="shared" si="16"/>
        <v/>
      </c>
      <c r="E475" s="69" t="str">
        <f t="shared" si="17"/>
        <v/>
      </c>
    </row>
    <row r="476" spans="2:5">
      <c r="B476" s="100"/>
      <c r="D476" s="69" t="str">
        <f t="shared" si="16"/>
        <v/>
      </c>
      <c r="E476" s="69" t="str">
        <f t="shared" si="17"/>
        <v/>
      </c>
    </row>
    <row r="477" spans="2:5">
      <c r="B477" s="100"/>
      <c r="D477" s="69" t="str">
        <f t="shared" si="16"/>
        <v/>
      </c>
      <c r="E477" s="69" t="str">
        <f t="shared" si="17"/>
        <v/>
      </c>
    </row>
    <row r="478" spans="2:5">
      <c r="B478" s="100"/>
      <c r="D478" s="69" t="str">
        <f t="shared" si="16"/>
        <v/>
      </c>
      <c r="E478" s="69" t="str">
        <f t="shared" si="17"/>
        <v/>
      </c>
    </row>
    <row r="479" spans="2:5">
      <c r="B479" s="100"/>
      <c r="D479" s="69" t="str">
        <f t="shared" si="16"/>
        <v/>
      </c>
      <c r="E479" s="69" t="str">
        <f t="shared" si="17"/>
        <v/>
      </c>
    </row>
    <row r="480" spans="2:5">
      <c r="B480" s="100"/>
      <c r="D480" s="69" t="str">
        <f t="shared" si="16"/>
        <v/>
      </c>
      <c r="E480" s="69" t="str">
        <f t="shared" si="17"/>
        <v/>
      </c>
    </row>
    <row r="481" spans="2:5">
      <c r="B481" s="100"/>
      <c r="D481" s="69" t="str">
        <f t="shared" si="16"/>
        <v/>
      </c>
      <c r="E481" s="69" t="str">
        <f t="shared" si="17"/>
        <v/>
      </c>
    </row>
    <row r="482" spans="2:5">
      <c r="B482" s="100"/>
      <c r="D482" s="69" t="str">
        <f t="shared" si="16"/>
        <v/>
      </c>
      <c r="E482" s="69" t="str">
        <f t="shared" si="17"/>
        <v/>
      </c>
    </row>
    <row r="483" spans="2:5">
      <c r="B483" s="100"/>
      <c r="D483" s="69" t="str">
        <f t="shared" si="16"/>
        <v/>
      </c>
      <c r="E483" s="69" t="str">
        <f t="shared" si="17"/>
        <v/>
      </c>
    </row>
    <row r="484" spans="2:5">
      <c r="B484" s="100"/>
      <c r="D484" s="69" t="str">
        <f t="shared" si="16"/>
        <v/>
      </c>
      <c r="E484" s="69" t="str">
        <f t="shared" si="17"/>
        <v/>
      </c>
    </row>
    <row r="485" spans="2:5">
      <c r="B485" s="100"/>
      <c r="D485" s="69" t="str">
        <f t="shared" si="16"/>
        <v/>
      </c>
      <c r="E485" s="69" t="str">
        <f t="shared" si="17"/>
        <v/>
      </c>
    </row>
    <row r="486" spans="2:5">
      <c r="B486" s="100"/>
      <c r="D486" s="69" t="str">
        <f t="shared" si="16"/>
        <v/>
      </c>
      <c r="E486" s="69" t="str">
        <f t="shared" si="17"/>
        <v/>
      </c>
    </row>
    <row r="487" spans="2:5">
      <c r="B487" s="100"/>
      <c r="D487" s="69" t="str">
        <f t="shared" si="16"/>
        <v/>
      </c>
      <c r="E487" s="69" t="str">
        <f t="shared" si="17"/>
        <v/>
      </c>
    </row>
    <row r="488" spans="2:5">
      <c r="B488" s="100"/>
      <c r="D488" s="69" t="str">
        <f t="shared" si="16"/>
        <v/>
      </c>
      <c r="E488" s="69" t="str">
        <f t="shared" si="17"/>
        <v/>
      </c>
    </row>
    <row r="489" spans="2:5">
      <c r="B489" s="100"/>
      <c r="D489" s="69" t="str">
        <f t="shared" si="16"/>
        <v/>
      </c>
      <c r="E489" s="69" t="str">
        <f t="shared" si="17"/>
        <v/>
      </c>
    </row>
    <row r="490" spans="2:5">
      <c r="B490" s="100"/>
      <c r="D490" s="69" t="str">
        <f t="shared" si="16"/>
        <v/>
      </c>
      <c r="E490" s="69" t="str">
        <f t="shared" si="17"/>
        <v/>
      </c>
    </row>
    <row r="491" spans="2:5">
      <c r="B491" s="100"/>
      <c r="D491" s="69" t="str">
        <f t="shared" si="16"/>
        <v/>
      </c>
      <c r="E491" s="69" t="str">
        <f t="shared" si="17"/>
        <v/>
      </c>
    </row>
    <row r="492" spans="2:5">
      <c r="B492" s="100"/>
      <c r="D492" s="69" t="str">
        <f t="shared" si="16"/>
        <v/>
      </c>
      <c r="E492" s="69" t="str">
        <f t="shared" si="17"/>
        <v/>
      </c>
    </row>
    <row r="493" spans="2:5">
      <c r="B493" s="100"/>
      <c r="D493" s="69" t="str">
        <f t="shared" si="16"/>
        <v/>
      </c>
      <c r="E493" s="69" t="str">
        <f t="shared" si="17"/>
        <v/>
      </c>
    </row>
    <row r="494" spans="2:5">
      <c r="B494" s="100"/>
      <c r="D494" s="69" t="str">
        <f t="shared" si="16"/>
        <v/>
      </c>
      <c r="E494" s="69" t="str">
        <f t="shared" si="17"/>
        <v/>
      </c>
    </row>
    <row r="495" spans="2:5">
      <c r="B495" s="100"/>
      <c r="D495" s="69" t="str">
        <f t="shared" si="16"/>
        <v/>
      </c>
      <c r="E495" s="69" t="str">
        <f t="shared" si="17"/>
        <v/>
      </c>
    </row>
    <row r="496" spans="2:5">
      <c r="B496" s="100"/>
      <c r="D496" s="69" t="str">
        <f t="shared" si="16"/>
        <v/>
      </c>
      <c r="E496" s="69" t="str">
        <f t="shared" si="17"/>
        <v/>
      </c>
    </row>
    <row r="497" spans="2:5">
      <c r="B497" s="100"/>
      <c r="D497" s="69" t="str">
        <f t="shared" si="16"/>
        <v/>
      </c>
      <c r="E497" s="69" t="str">
        <f t="shared" si="17"/>
        <v/>
      </c>
    </row>
    <row r="498" spans="2:5">
      <c r="B498" s="100"/>
      <c r="D498" s="69" t="str">
        <f t="shared" si="16"/>
        <v/>
      </c>
      <c r="E498" s="69" t="str">
        <f t="shared" si="17"/>
        <v/>
      </c>
    </row>
    <row r="499" spans="2:5">
      <c r="B499" s="100"/>
      <c r="D499" s="69" t="str">
        <f t="shared" si="16"/>
        <v/>
      </c>
      <c r="E499" s="69" t="str">
        <f t="shared" si="17"/>
        <v/>
      </c>
    </row>
    <row r="500" spans="2:5">
      <c r="B500" s="100"/>
      <c r="D500" s="69" t="str">
        <f t="shared" si="16"/>
        <v/>
      </c>
      <c r="E500" s="69" t="str">
        <f t="shared" si="17"/>
        <v/>
      </c>
    </row>
    <row r="501" spans="2:5">
      <c r="B501" s="100"/>
      <c r="D501" s="69" t="str">
        <f t="shared" si="16"/>
        <v/>
      </c>
      <c r="E501" s="69" t="str">
        <f t="shared" si="17"/>
        <v/>
      </c>
    </row>
    <row r="502" spans="2:5">
      <c r="B502" s="100"/>
      <c r="D502" s="69" t="str">
        <f t="shared" si="16"/>
        <v/>
      </c>
      <c r="E502" s="69" t="str">
        <f t="shared" si="17"/>
        <v/>
      </c>
    </row>
    <row r="503" spans="2:5">
      <c r="B503" s="100"/>
      <c r="D503" s="69" t="str">
        <f t="shared" si="16"/>
        <v/>
      </c>
      <c r="E503" s="69" t="str">
        <f t="shared" si="17"/>
        <v/>
      </c>
    </row>
    <row r="504" spans="2:5">
      <c r="B504" s="100"/>
      <c r="D504" s="69" t="str">
        <f t="shared" si="16"/>
        <v/>
      </c>
      <c r="E504" s="69" t="str">
        <f t="shared" si="17"/>
        <v/>
      </c>
    </row>
    <row r="505" spans="2:5">
      <c r="B505" s="100"/>
      <c r="D505" s="69" t="str">
        <f t="shared" si="16"/>
        <v/>
      </c>
      <c r="E505" s="69" t="str">
        <f t="shared" si="17"/>
        <v/>
      </c>
    </row>
    <row r="506" spans="2:5">
      <c r="B506" s="100"/>
      <c r="D506" s="69" t="str">
        <f t="shared" si="16"/>
        <v/>
      </c>
      <c r="E506" s="69" t="str">
        <f t="shared" si="17"/>
        <v/>
      </c>
    </row>
    <row r="507" spans="2:5">
      <c r="B507" s="100"/>
      <c r="D507" s="69" t="str">
        <f t="shared" si="16"/>
        <v/>
      </c>
      <c r="E507" s="69" t="str">
        <f t="shared" si="17"/>
        <v/>
      </c>
    </row>
    <row r="508" spans="2:5">
      <c r="B508" s="100"/>
      <c r="D508" s="69" t="str">
        <f t="shared" si="16"/>
        <v/>
      </c>
      <c r="E508" s="69" t="str">
        <f t="shared" si="17"/>
        <v/>
      </c>
    </row>
    <row r="509" spans="2:5">
      <c r="B509" s="100"/>
      <c r="D509" s="69" t="str">
        <f t="shared" si="16"/>
        <v/>
      </c>
      <c r="E509" s="69" t="str">
        <f t="shared" si="17"/>
        <v/>
      </c>
    </row>
    <row r="510" spans="2:5">
      <c r="B510" s="100"/>
      <c r="D510" s="69" t="str">
        <f t="shared" si="16"/>
        <v/>
      </c>
      <c r="E510" s="69" t="str">
        <f t="shared" si="17"/>
        <v/>
      </c>
    </row>
    <row r="511" spans="2:5">
      <c r="B511" s="100"/>
      <c r="D511" s="69" t="str">
        <f t="shared" si="16"/>
        <v/>
      </c>
      <c r="E511" s="69" t="str">
        <f t="shared" si="17"/>
        <v/>
      </c>
    </row>
    <row r="512" spans="2:5">
      <c r="B512" s="100"/>
      <c r="D512" s="69" t="str">
        <f t="shared" si="16"/>
        <v/>
      </c>
      <c r="E512" s="69" t="str">
        <f t="shared" si="17"/>
        <v/>
      </c>
    </row>
    <row r="513" spans="2:5">
      <c r="B513" s="100"/>
      <c r="D513" s="69" t="str">
        <f t="shared" si="16"/>
        <v/>
      </c>
      <c r="E513" s="69" t="str">
        <f t="shared" si="17"/>
        <v/>
      </c>
    </row>
    <row r="514" spans="2:5">
      <c r="B514" s="100"/>
      <c r="D514" s="69" t="str">
        <f t="shared" si="16"/>
        <v/>
      </c>
      <c r="E514" s="69" t="str">
        <f t="shared" si="17"/>
        <v/>
      </c>
    </row>
    <row r="515" spans="2:5">
      <c r="B515" s="100"/>
      <c r="D515" s="69" t="str">
        <f t="shared" si="16"/>
        <v/>
      </c>
      <c r="E515" s="69" t="str">
        <f t="shared" si="17"/>
        <v/>
      </c>
    </row>
    <row r="516" spans="2:5">
      <c r="B516" s="100"/>
      <c r="D516" s="69" t="str">
        <f t="shared" si="16"/>
        <v/>
      </c>
      <c r="E516" s="69" t="str">
        <f t="shared" si="17"/>
        <v/>
      </c>
    </row>
    <row r="517" spans="2:5">
      <c r="B517" s="100"/>
      <c r="D517" s="69" t="str">
        <f t="shared" si="16"/>
        <v/>
      </c>
      <c r="E517" s="69" t="str">
        <f t="shared" si="17"/>
        <v/>
      </c>
    </row>
    <row r="518" spans="2:5">
      <c r="B518" s="100"/>
      <c r="D518" s="69" t="str">
        <f t="shared" si="16"/>
        <v/>
      </c>
      <c r="E518" s="69" t="str">
        <f t="shared" si="17"/>
        <v/>
      </c>
    </row>
    <row r="519" spans="2:5">
      <c r="B519" s="100"/>
      <c r="D519" s="69" t="str">
        <f t="shared" si="16"/>
        <v/>
      </c>
      <c r="E519" s="69" t="str">
        <f t="shared" si="17"/>
        <v/>
      </c>
    </row>
    <row r="520" spans="2:5">
      <c r="B520" s="100"/>
      <c r="D520" s="69" t="str">
        <f t="shared" si="16"/>
        <v/>
      </c>
      <c r="E520" s="69" t="str">
        <f t="shared" si="17"/>
        <v/>
      </c>
    </row>
    <row r="521" spans="2:5">
      <c r="B521" s="100"/>
      <c r="D521" s="69" t="str">
        <f t="shared" si="16"/>
        <v/>
      </c>
      <c r="E521" s="69" t="str">
        <f t="shared" si="17"/>
        <v/>
      </c>
    </row>
    <row r="522" spans="2:5">
      <c r="B522" s="100"/>
      <c r="D522" s="69" t="str">
        <f t="shared" si="16"/>
        <v/>
      </c>
      <c r="E522" s="69" t="str">
        <f t="shared" si="17"/>
        <v/>
      </c>
    </row>
    <row r="523" spans="2:5">
      <c r="B523" s="100"/>
      <c r="D523" s="69" t="str">
        <f t="shared" ref="D523:D586" si="18">IFERROR(VLOOKUP($C523,competitors,7,FALSE),"")</f>
        <v/>
      </c>
      <c r="E523" s="69" t="str">
        <f t="shared" ref="E523:E586" si="19">IFERROR(VLOOKUP($C523,competitors,8,FALSE),"")</f>
        <v/>
      </c>
    </row>
    <row r="524" spans="2:5">
      <c r="B524" s="100"/>
      <c r="D524" s="69" t="str">
        <f t="shared" si="18"/>
        <v/>
      </c>
      <c r="E524" s="69" t="str">
        <f t="shared" si="19"/>
        <v/>
      </c>
    </row>
    <row r="525" spans="2:5">
      <c r="B525" s="100"/>
      <c r="D525" s="69" t="str">
        <f t="shared" si="18"/>
        <v/>
      </c>
      <c r="E525" s="69" t="str">
        <f t="shared" si="19"/>
        <v/>
      </c>
    </row>
    <row r="526" spans="2:5">
      <c r="B526" s="100"/>
      <c r="D526" s="69" t="str">
        <f t="shared" si="18"/>
        <v/>
      </c>
      <c r="E526" s="69" t="str">
        <f t="shared" si="19"/>
        <v/>
      </c>
    </row>
    <row r="527" spans="2:5">
      <c r="B527" s="100"/>
      <c r="D527" s="69" t="str">
        <f t="shared" si="18"/>
        <v/>
      </c>
      <c r="E527" s="69" t="str">
        <f t="shared" si="19"/>
        <v/>
      </c>
    </row>
    <row r="528" spans="2:5">
      <c r="B528" s="100"/>
      <c r="D528" s="69" t="str">
        <f t="shared" si="18"/>
        <v/>
      </c>
      <c r="E528" s="69" t="str">
        <f t="shared" si="19"/>
        <v/>
      </c>
    </row>
    <row r="529" spans="2:5">
      <c r="B529" s="100"/>
      <c r="D529" s="69" t="str">
        <f t="shared" si="18"/>
        <v/>
      </c>
      <c r="E529" s="69" t="str">
        <f t="shared" si="19"/>
        <v/>
      </c>
    </row>
    <row r="530" spans="2:5">
      <c r="B530" s="100"/>
      <c r="D530" s="69" t="str">
        <f t="shared" si="18"/>
        <v/>
      </c>
      <c r="E530" s="69" t="str">
        <f t="shared" si="19"/>
        <v/>
      </c>
    </row>
    <row r="531" spans="2:5">
      <c r="B531" s="100"/>
      <c r="D531" s="69" t="str">
        <f t="shared" si="18"/>
        <v/>
      </c>
      <c r="E531" s="69" t="str">
        <f t="shared" si="19"/>
        <v/>
      </c>
    </row>
    <row r="532" spans="2:5">
      <c r="B532" s="100"/>
      <c r="D532" s="69" t="str">
        <f t="shared" si="18"/>
        <v/>
      </c>
      <c r="E532" s="69" t="str">
        <f t="shared" si="19"/>
        <v/>
      </c>
    </row>
    <row r="533" spans="2:5">
      <c r="B533" s="100"/>
      <c r="D533" s="69" t="str">
        <f t="shared" si="18"/>
        <v/>
      </c>
      <c r="E533" s="69" t="str">
        <f t="shared" si="19"/>
        <v/>
      </c>
    </row>
    <row r="534" spans="2:5">
      <c r="B534" s="100"/>
      <c r="D534" s="69" t="str">
        <f t="shared" si="18"/>
        <v/>
      </c>
      <c r="E534" s="69" t="str">
        <f t="shared" si="19"/>
        <v/>
      </c>
    </row>
    <row r="535" spans="2:5">
      <c r="B535" s="100"/>
      <c r="D535" s="69" t="str">
        <f t="shared" si="18"/>
        <v/>
      </c>
      <c r="E535" s="69" t="str">
        <f t="shared" si="19"/>
        <v/>
      </c>
    </row>
    <row r="536" spans="2:5">
      <c r="B536" s="100"/>
      <c r="D536" s="69" t="str">
        <f t="shared" si="18"/>
        <v/>
      </c>
      <c r="E536" s="69" t="str">
        <f t="shared" si="19"/>
        <v/>
      </c>
    </row>
    <row r="537" spans="2:5">
      <c r="B537" s="100"/>
      <c r="D537" s="69" t="str">
        <f t="shared" si="18"/>
        <v/>
      </c>
      <c r="E537" s="69" t="str">
        <f t="shared" si="19"/>
        <v/>
      </c>
    </row>
    <row r="538" spans="2:5">
      <c r="B538" s="100"/>
      <c r="D538" s="69" t="str">
        <f t="shared" si="18"/>
        <v/>
      </c>
      <c r="E538" s="69" t="str">
        <f t="shared" si="19"/>
        <v/>
      </c>
    </row>
    <row r="539" spans="2:5">
      <c r="B539" s="100"/>
      <c r="D539" s="69" t="str">
        <f t="shared" si="18"/>
        <v/>
      </c>
      <c r="E539" s="69" t="str">
        <f t="shared" si="19"/>
        <v/>
      </c>
    </row>
    <row r="540" spans="2:5">
      <c r="B540" s="100"/>
      <c r="D540" s="69" t="str">
        <f t="shared" si="18"/>
        <v/>
      </c>
      <c r="E540" s="69" t="str">
        <f t="shared" si="19"/>
        <v/>
      </c>
    </row>
    <row r="541" spans="2:5">
      <c r="B541" s="100"/>
      <c r="D541" s="69" t="str">
        <f t="shared" si="18"/>
        <v/>
      </c>
      <c r="E541" s="69" t="str">
        <f t="shared" si="19"/>
        <v/>
      </c>
    </row>
    <row r="542" spans="2:5">
      <c r="B542" s="100"/>
      <c r="D542" s="69" t="str">
        <f t="shared" si="18"/>
        <v/>
      </c>
      <c r="E542" s="69" t="str">
        <f t="shared" si="19"/>
        <v/>
      </c>
    </row>
    <row r="543" spans="2:5">
      <c r="B543" s="100"/>
      <c r="D543" s="69" t="str">
        <f t="shared" si="18"/>
        <v/>
      </c>
      <c r="E543" s="69" t="str">
        <f t="shared" si="19"/>
        <v/>
      </c>
    </row>
    <row r="544" spans="2:5">
      <c r="B544" s="100"/>
      <c r="D544" s="69" t="str">
        <f t="shared" si="18"/>
        <v/>
      </c>
      <c r="E544" s="69" t="str">
        <f t="shared" si="19"/>
        <v/>
      </c>
    </row>
    <row r="545" spans="2:5">
      <c r="B545" s="100"/>
      <c r="D545" s="69" t="str">
        <f t="shared" si="18"/>
        <v/>
      </c>
      <c r="E545" s="69" t="str">
        <f t="shared" si="19"/>
        <v/>
      </c>
    </row>
    <row r="546" spans="2:5">
      <c r="B546" s="100"/>
      <c r="D546" s="69" t="str">
        <f t="shared" si="18"/>
        <v/>
      </c>
      <c r="E546" s="69" t="str">
        <f t="shared" si="19"/>
        <v/>
      </c>
    </row>
    <row r="547" spans="2:5">
      <c r="B547" s="100"/>
      <c r="D547" s="69" t="str">
        <f t="shared" si="18"/>
        <v/>
      </c>
      <c r="E547" s="69" t="str">
        <f t="shared" si="19"/>
        <v/>
      </c>
    </row>
    <row r="548" spans="2:5">
      <c r="B548" s="100"/>
      <c r="D548" s="69" t="str">
        <f t="shared" si="18"/>
        <v/>
      </c>
      <c r="E548" s="69" t="str">
        <f t="shared" si="19"/>
        <v/>
      </c>
    </row>
    <row r="549" spans="2:5">
      <c r="B549" s="100"/>
      <c r="D549" s="69" t="str">
        <f t="shared" si="18"/>
        <v/>
      </c>
      <c r="E549" s="69" t="str">
        <f t="shared" si="19"/>
        <v/>
      </c>
    </row>
    <row r="550" spans="2:5">
      <c r="B550" s="100"/>
      <c r="D550" s="69" t="str">
        <f t="shared" si="18"/>
        <v/>
      </c>
      <c r="E550" s="69" t="str">
        <f t="shared" si="19"/>
        <v/>
      </c>
    </row>
    <row r="551" spans="2:5">
      <c r="B551" s="100"/>
      <c r="D551" s="69" t="str">
        <f t="shared" si="18"/>
        <v/>
      </c>
      <c r="E551" s="69" t="str">
        <f t="shared" si="19"/>
        <v/>
      </c>
    </row>
    <row r="552" spans="2:5">
      <c r="B552" s="100"/>
      <c r="D552" s="69" t="str">
        <f t="shared" si="18"/>
        <v/>
      </c>
      <c r="E552" s="69" t="str">
        <f t="shared" si="19"/>
        <v/>
      </c>
    </row>
    <row r="553" spans="2:5">
      <c r="B553" s="100"/>
      <c r="D553" s="69" t="str">
        <f t="shared" si="18"/>
        <v/>
      </c>
      <c r="E553" s="69" t="str">
        <f t="shared" si="19"/>
        <v/>
      </c>
    </row>
    <row r="554" spans="2:5">
      <c r="B554" s="100"/>
      <c r="D554" s="69" t="str">
        <f t="shared" si="18"/>
        <v/>
      </c>
      <c r="E554" s="69" t="str">
        <f t="shared" si="19"/>
        <v/>
      </c>
    </row>
    <row r="555" spans="2:5">
      <c r="B555" s="100"/>
      <c r="D555" s="69" t="str">
        <f t="shared" si="18"/>
        <v/>
      </c>
      <c r="E555" s="69" t="str">
        <f t="shared" si="19"/>
        <v/>
      </c>
    </row>
    <row r="556" spans="2:5">
      <c r="B556" s="100"/>
      <c r="D556" s="69" t="str">
        <f t="shared" si="18"/>
        <v/>
      </c>
      <c r="E556" s="69" t="str">
        <f t="shared" si="19"/>
        <v/>
      </c>
    </row>
    <row r="557" spans="2:5">
      <c r="B557" s="100"/>
      <c r="D557" s="69" t="str">
        <f t="shared" si="18"/>
        <v/>
      </c>
      <c r="E557" s="69" t="str">
        <f t="shared" si="19"/>
        <v/>
      </c>
    </row>
    <row r="558" spans="2:5">
      <c r="B558" s="100"/>
      <c r="D558" s="69" t="str">
        <f t="shared" si="18"/>
        <v/>
      </c>
      <c r="E558" s="69" t="str">
        <f t="shared" si="19"/>
        <v/>
      </c>
    </row>
    <row r="559" spans="2:5">
      <c r="B559" s="100"/>
      <c r="D559" s="69" t="str">
        <f t="shared" si="18"/>
        <v/>
      </c>
      <c r="E559" s="69" t="str">
        <f t="shared" si="19"/>
        <v/>
      </c>
    </row>
    <row r="560" spans="2:5">
      <c r="B560" s="100"/>
      <c r="D560" s="69" t="str">
        <f t="shared" si="18"/>
        <v/>
      </c>
      <c r="E560" s="69" t="str">
        <f t="shared" si="19"/>
        <v/>
      </c>
    </row>
    <row r="561" spans="2:5">
      <c r="B561" s="100"/>
      <c r="D561" s="69" t="str">
        <f t="shared" si="18"/>
        <v/>
      </c>
      <c r="E561" s="69" t="str">
        <f t="shared" si="19"/>
        <v/>
      </c>
    </row>
    <row r="562" spans="2:5">
      <c r="B562" s="100"/>
      <c r="D562" s="69" t="str">
        <f t="shared" si="18"/>
        <v/>
      </c>
      <c r="E562" s="69" t="str">
        <f t="shared" si="19"/>
        <v/>
      </c>
    </row>
    <row r="563" spans="2:5">
      <c r="B563" s="100"/>
      <c r="D563" s="69" t="str">
        <f t="shared" si="18"/>
        <v/>
      </c>
      <c r="E563" s="69" t="str">
        <f t="shared" si="19"/>
        <v/>
      </c>
    </row>
    <row r="564" spans="2:5">
      <c r="B564" s="100"/>
      <c r="D564" s="69" t="str">
        <f t="shared" si="18"/>
        <v/>
      </c>
      <c r="E564" s="69" t="str">
        <f t="shared" si="19"/>
        <v/>
      </c>
    </row>
    <row r="565" spans="2:5">
      <c r="B565" s="100"/>
      <c r="D565" s="69" t="str">
        <f t="shared" si="18"/>
        <v/>
      </c>
      <c r="E565" s="69" t="str">
        <f t="shared" si="19"/>
        <v/>
      </c>
    </row>
    <row r="566" spans="2:5">
      <c r="B566" s="100"/>
      <c r="D566" s="69" t="str">
        <f t="shared" si="18"/>
        <v/>
      </c>
      <c r="E566" s="69" t="str">
        <f t="shared" si="19"/>
        <v/>
      </c>
    </row>
    <row r="567" spans="2:5">
      <c r="B567" s="100"/>
      <c r="D567" s="69" t="str">
        <f t="shared" si="18"/>
        <v/>
      </c>
      <c r="E567" s="69" t="str">
        <f t="shared" si="19"/>
        <v/>
      </c>
    </row>
    <row r="568" spans="2:5">
      <c r="B568" s="100"/>
      <c r="D568" s="69" t="str">
        <f t="shared" si="18"/>
        <v/>
      </c>
      <c r="E568" s="69" t="str">
        <f t="shared" si="19"/>
        <v/>
      </c>
    </row>
    <row r="569" spans="2:5">
      <c r="B569" s="100"/>
      <c r="D569" s="69" t="str">
        <f t="shared" si="18"/>
        <v/>
      </c>
      <c r="E569" s="69" t="str">
        <f t="shared" si="19"/>
        <v/>
      </c>
    </row>
    <row r="570" spans="2:5">
      <c r="B570" s="100"/>
      <c r="D570" s="69" t="str">
        <f t="shared" si="18"/>
        <v/>
      </c>
      <c r="E570" s="69" t="str">
        <f t="shared" si="19"/>
        <v/>
      </c>
    </row>
    <row r="571" spans="2:5">
      <c r="B571" s="100"/>
      <c r="D571" s="69" t="str">
        <f t="shared" si="18"/>
        <v/>
      </c>
      <c r="E571" s="69" t="str">
        <f t="shared" si="19"/>
        <v/>
      </c>
    </row>
    <row r="572" spans="2:5">
      <c r="B572" s="100"/>
      <c r="D572" s="69" t="str">
        <f t="shared" si="18"/>
        <v/>
      </c>
      <c r="E572" s="69" t="str">
        <f t="shared" si="19"/>
        <v/>
      </c>
    </row>
    <row r="573" spans="2:5">
      <c r="B573" s="100"/>
      <c r="D573" s="69" t="str">
        <f t="shared" si="18"/>
        <v/>
      </c>
      <c r="E573" s="69" t="str">
        <f t="shared" si="19"/>
        <v/>
      </c>
    </row>
    <row r="574" spans="2:5">
      <c r="B574" s="100"/>
      <c r="D574" s="69" t="str">
        <f t="shared" si="18"/>
        <v/>
      </c>
      <c r="E574" s="69" t="str">
        <f t="shared" si="19"/>
        <v/>
      </c>
    </row>
    <row r="575" spans="2:5">
      <c r="B575" s="100"/>
      <c r="D575" s="69" t="str">
        <f t="shared" si="18"/>
        <v/>
      </c>
      <c r="E575" s="69" t="str">
        <f t="shared" si="19"/>
        <v/>
      </c>
    </row>
    <row r="576" spans="2:5">
      <c r="B576" s="100"/>
      <c r="D576" s="69" t="str">
        <f t="shared" si="18"/>
        <v/>
      </c>
      <c r="E576" s="69" t="str">
        <f t="shared" si="19"/>
        <v/>
      </c>
    </row>
    <row r="577" spans="2:5">
      <c r="B577" s="100"/>
      <c r="D577" s="69" t="str">
        <f t="shared" si="18"/>
        <v/>
      </c>
      <c r="E577" s="69" t="str">
        <f t="shared" si="19"/>
        <v/>
      </c>
    </row>
    <row r="578" spans="2:5">
      <c r="B578" s="100"/>
      <c r="D578" s="69" t="str">
        <f t="shared" si="18"/>
        <v/>
      </c>
      <c r="E578" s="69" t="str">
        <f t="shared" si="19"/>
        <v/>
      </c>
    </row>
    <row r="579" spans="2:5">
      <c r="B579" s="100"/>
      <c r="D579" s="69" t="str">
        <f t="shared" si="18"/>
        <v/>
      </c>
      <c r="E579" s="69" t="str">
        <f t="shared" si="19"/>
        <v/>
      </c>
    </row>
    <row r="580" spans="2:5">
      <c r="B580" s="100"/>
      <c r="D580" s="69" t="str">
        <f t="shared" si="18"/>
        <v/>
      </c>
      <c r="E580" s="69" t="str">
        <f t="shared" si="19"/>
        <v/>
      </c>
    </row>
    <row r="581" spans="2:5">
      <c r="B581" s="100"/>
      <c r="D581" s="69" t="str">
        <f t="shared" si="18"/>
        <v/>
      </c>
      <c r="E581" s="69" t="str">
        <f t="shared" si="19"/>
        <v/>
      </c>
    </row>
    <row r="582" spans="2:5">
      <c r="B582" s="100"/>
      <c r="D582" s="69" t="str">
        <f t="shared" si="18"/>
        <v/>
      </c>
      <c r="E582" s="69" t="str">
        <f t="shared" si="19"/>
        <v/>
      </c>
    </row>
    <row r="583" spans="2:5">
      <c r="B583" s="100"/>
      <c r="D583" s="69" t="str">
        <f t="shared" si="18"/>
        <v/>
      </c>
      <c r="E583" s="69" t="str">
        <f t="shared" si="19"/>
        <v/>
      </c>
    </row>
    <row r="584" spans="2:5">
      <c r="B584" s="100"/>
      <c r="D584" s="69" t="str">
        <f t="shared" si="18"/>
        <v/>
      </c>
      <c r="E584" s="69" t="str">
        <f t="shared" si="19"/>
        <v/>
      </c>
    </row>
    <row r="585" spans="2:5">
      <c r="B585" s="100"/>
      <c r="D585" s="69" t="str">
        <f t="shared" si="18"/>
        <v/>
      </c>
      <c r="E585" s="69" t="str">
        <f t="shared" si="19"/>
        <v/>
      </c>
    </row>
    <row r="586" spans="2:5">
      <c r="B586" s="100"/>
      <c r="D586" s="69" t="str">
        <f t="shared" si="18"/>
        <v/>
      </c>
      <c r="E586" s="69" t="str">
        <f t="shared" si="19"/>
        <v/>
      </c>
    </row>
    <row r="587" spans="2:5">
      <c r="B587" s="100"/>
      <c r="D587" s="69" t="str">
        <f t="shared" ref="D587:D650" si="20">IFERROR(VLOOKUP($C587,competitors,7,FALSE),"")</f>
        <v/>
      </c>
      <c r="E587" s="69" t="str">
        <f t="shared" ref="E587:E650" si="21">IFERROR(VLOOKUP($C587,competitors,8,FALSE),"")</f>
        <v/>
      </c>
    </row>
    <row r="588" spans="2:5">
      <c r="B588" s="100"/>
      <c r="D588" s="69" t="str">
        <f t="shared" si="20"/>
        <v/>
      </c>
      <c r="E588" s="69" t="str">
        <f t="shared" si="21"/>
        <v/>
      </c>
    </row>
    <row r="589" spans="2:5">
      <c r="B589" s="100"/>
      <c r="D589" s="69" t="str">
        <f t="shared" si="20"/>
        <v/>
      </c>
      <c r="E589" s="69" t="str">
        <f t="shared" si="21"/>
        <v/>
      </c>
    </row>
    <row r="590" spans="2:5">
      <c r="B590" s="100"/>
      <c r="D590" s="69" t="str">
        <f t="shared" si="20"/>
        <v/>
      </c>
      <c r="E590" s="69" t="str">
        <f t="shared" si="21"/>
        <v/>
      </c>
    </row>
    <row r="591" spans="2:5">
      <c r="B591" s="100"/>
      <c r="D591" s="69" t="str">
        <f t="shared" si="20"/>
        <v/>
      </c>
      <c r="E591" s="69" t="str">
        <f t="shared" si="21"/>
        <v/>
      </c>
    </row>
    <row r="592" spans="2:5">
      <c r="B592" s="100"/>
      <c r="D592" s="69" t="str">
        <f t="shared" si="20"/>
        <v/>
      </c>
      <c r="E592" s="69" t="str">
        <f t="shared" si="21"/>
        <v/>
      </c>
    </row>
    <row r="593" spans="2:5">
      <c r="B593" s="100"/>
      <c r="D593" s="69" t="str">
        <f t="shared" si="20"/>
        <v/>
      </c>
      <c r="E593" s="69" t="str">
        <f t="shared" si="21"/>
        <v/>
      </c>
    </row>
    <row r="594" spans="2:5">
      <c r="B594" s="100"/>
      <c r="D594" s="69" t="str">
        <f t="shared" si="20"/>
        <v/>
      </c>
      <c r="E594" s="69" t="str">
        <f t="shared" si="21"/>
        <v/>
      </c>
    </row>
    <row r="595" spans="2:5">
      <c r="B595" s="100"/>
      <c r="D595" s="69" t="str">
        <f t="shared" si="20"/>
        <v/>
      </c>
      <c r="E595" s="69" t="str">
        <f t="shared" si="21"/>
        <v/>
      </c>
    </row>
    <row r="596" spans="2:5">
      <c r="B596" s="100"/>
      <c r="D596" s="69" t="str">
        <f t="shared" si="20"/>
        <v/>
      </c>
      <c r="E596" s="69" t="str">
        <f t="shared" si="21"/>
        <v/>
      </c>
    </row>
    <row r="597" spans="2:5">
      <c r="B597" s="100"/>
      <c r="D597" s="69" t="str">
        <f t="shared" si="20"/>
        <v/>
      </c>
      <c r="E597" s="69" t="str">
        <f t="shared" si="21"/>
        <v/>
      </c>
    </row>
    <row r="598" spans="2:5">
      <c r="B598" s="100"/>
      <c r="D598" s="69" t="str">
        <f t="shared" si="20"/>
        <v/>
      </c>
      <c r="E598" s="69" t="str">
        <f t="shared" si="21"/>
        <v/>
      </c>
    </row>
    <row r="599" spans="2:5">
      <c r="B599" s="100"/>
      <c r="D599" s="69" t="str">
        <f t="shared" si="20"/>
        <v/>
      </c>
      <c r="E599" s="69" t="str">
        <f t="shared" si="21"/>
        <v/>
      </c>
    </row>
    <row r="600" spans="2:5">
      <c r="B600" s="100"/>
      <c r="D600" s="69" t="str">
        <f t="shared" si="20"/>
        <v/>
      </c>
      <c r="E600" s="69" t="str">
        <f t="shared" si="21"/>
        <v/>
      </c>
    </row>
    <row r="601" spans="2:5">
      <c r="B601" s="100"/>
      <c r="D601" s="69" t="str">
        <f t="shared" si="20"/>
        <v/>
      </c>
      <c r="E601" s="69" t="str">
        <f t="shared" si="21"/>
        <v/>
      </c>
    </row>
    <row r="602" spans="2:5">
      <c r="B602" s="100"/>
      <c r="D602" s="69" t="str">
        <f t="shared" si="20"/>
        <v/>
      </c>
      <c r="E602" s="69" t="str">
        <f t="shared" si="21"/>
        <v/>
      </c>
    </row>
    <row r="603" spans="2:5">
      <c r="B603" s="100"/>
      <c r="D603" s="69" t="str">
        <f t="shared" si="20"/>
        <v/>
      </c>
      <c r="E603" s="69" t="str">
        <f t="shared" si="21"/>
        <v/>
      </c>
    </row>
    <row r="604" spans="2:5">
      <c r="B604" s="100"/>
      <c r="D604" s="69" t="str">
        <f t="shared" si="20"/>
        <v/>
      </c>
      <c r="E604" s="69" t="str">
        <f t="shared" si="21"/>
        <v/>
      </c>
    </row>
    <row r="605" spans="2:5">
      <c r="B605" s="100"/>
      <c r="D605" s="69" t="str">
        <f t="shared" si="20"/>
        <v/>
      </c>
      <c r="E605" s="69" t="str">
        <f t="shared" si="21"/>
        <v/>
      </c>
    </row>
    <row r="606" spans="2:5">
      <c r="B606" s="100"/>
      <c r="D606" s="69" t="str">
        <f t="shared" si="20"/>
        <v/>
      </c>
      <c r="E606" s="69" t="str">
        <f t="shared" si="21"/>
        <v/>
      </c>
    </row>
    <row r="607" spans="2:5">
      <c r="B607" s="100"/>
      <c r="D607" s="69" t="str">
        <f t="shared" si="20"/>
        <v/>
      </c>
      <c r="E607" s="69" t="str">
        <f t="shared" si="21"/>
        <v/>
      </c>
    </row>
    <row r="608" spans="2:5">
      <c r="B608" s="100"/>
      <c r="D608" s="69" t="str">
        <f t="shared" si="20"/>
        <v/>
      </c>
      <c r="E608" s="69" t="str">
        <f t="shared" si="21"/>
        <v/>
      </c>
    </row>
    <row r="609" spans="2:5">
      <c r="B609" s="100"/>
      <c r="D609" s="69" t="str">
        <f t="shared" si="20"/>
        <v/>
      </c>
      <c r="E609" s="69" t="str">
        <f t="shared" si="21"/>
        <v/>
      </c>
    </row>
    <row r="610" spans="2:5">
      <c r="B610" s="100"/>
      <c r="D610" s="69" t="str">
        <f t="shared" si="20"/>
        <v/>
      </c>
      <c r="E610" s="69" t="str">
        <f t="shared" si="21"/>
        <v/>
      </c>
    </row>
    <row r="611" spans="2:5">
      <c r="B611" s="100"/>
      <c r="D611" s="69" t="str">
        <f t="shared" si="20"/>
        <v/>
      </c>
      <c r="E611" s="69" t="str">
        <f t="shared" si="21"/>
        <v/>
      </c>
    </row>
    <row r="612" spans="2:5">
      <c r="B612" s="100"/>
      <c r="D612" s="69" t="str">
        <f t="shared" si="20"/>
        <v/>
      </c>
      <c r="E612" s="69" t="str">
        <f t="shared" si="21"/>
        <v/>
      </c>
    </row>
    <row r="613" spans="2:5">
      <c r="B613" s="100"/>
      <c r="D613" s="69" t="str">
        <f t="shared" si="20"/>
        <v/>
      </c>
      <c r="E613" s="69" t="str">
        <f t="shared" si="21"/>
        <v/>
      </c>
    </row>
    <row r="614" spans="2:5">
      <c r="B614" s="100"/>
      <c r="D614" s="69" t="str">
        <f t="shared" si="20"/>
        <v/>
      </c>
      <c r="E614" s="69" t="str">
        <f t="shared" si="21"/>
        <v/>
      </c>
    </row>
    <row r="615" spans="2:5">
      <c r="B615" s="100"/>
      <c r="D615" s="69" t="str">
        <f t="shared" si="20"/>
        <v/>
      </c>
      <c r="E615" s="69" t="str">
        <f t="shared" si="21"/>
        <v/>
      </c>
    </row>
    <row r="616" spans="2:5">
      <c r="B616" s="100"/>
      <c r="D616" s="69" t="str">
        <f t="shared" si="20"/>
        <v/>
      </c>
      <c r="E616" s="69" t="str">
        <f t="shared" si="21"/>
        <v/>
      </c>
    </row>
    <row r="617" spans="2:5">
      <c r="B617" s="100"/>
      <c r="D617" s="69" t="str">
        <f t="shared" si="20"/>
        <v/>
      </c>
      <c r="E617" s="69" t="str">
        <f t="shared" si="21"/>
        <v/>
      </c>
    </row>
    <row r="618" spans="2:5">
      <c r="B618" s="100"/>
      <c r="D618" s="69" t="str">
        <f t="shared" si="20"/>
        <v/>
      </c>
      <c r="E618" s="69" t="str">
        <f t="shared" si="21"/>
        <v/>
      </c>
    </row>
    <row r="619" spans="2:5">
      <c r="B619" s="100"/>
      <c r="D619" s="69" t="str">
        <f t="shared" si="20"/>
        <v/>
      </c>
      <c r="E619" s="69" t="str">
        <f t="shared" si="21"/>
        <v/>
      </c>
    </row>
    <row r="620" spans="2:5">
      <c r="B620" s="100"/>
      <c r="D620" s="69" t="str">
        <f t="shared" si="20"/>
        <v/>
      </c>
      <c r="E620" s="69" t="str">
        <f t="shared" si="21"/>
        <v/>
      </c>
    </row>
    <row r="621" spans="2:5">
      <c r="B621" s="100"/>
      <c r="D621" s="69" t="str">
        <f t="shared" si="20"/>
        <v/>
      </c>
      <c r="E621" s="69" t="str">
        <f t="shared" si="21"/>
        <v/>
      </c>
    </row>
    <row r="622" spans="2:5">
      <c r="B622" s="100"/>
      <c r="D622" s="69" t="str">
        <f t="shared" si="20"/>
        <v/>
      </c>
      <c r="E622" s="69" t="str">
        <f t="shared" si="21"/>
        <v/>
      </c>
    </row>
    <row r="623" spans="2:5">
      <c r="B623" s="100"/>
      <c r="D623" s="69" t="str">
        <f t="shared" si="20"/>
        <v/>
      </c>
      <c r="E623" s="69" t="str">
        <f t="shared" si="21"/>
        <v/>
      </c>
    </row>
    <row r="624" spans="2:5">
      <c r="B624" s="100"/>
      <c r="D624" s="69" t="str">
        <f t="shared" si="20"/>
        <v/>
      </c>
      <c r="E624" s="69" t="str">
        <f t="shared" si="21"/>
        <v/>
      </c>
    </row>
    <row r="625" spans="2:5">
      <c r="B625" s="100"/>
      <c r="D625" s="69" t="str">
        <f t="shared" si="20"/>
        <v/>
      </c>
      <c r="E625" s="69" t="str">
        <f t="shared" si="21"/>
        <v/>
      </c>
    </row>
    <row r="626" spans="2:5">
      <c r="B626" s="100"/>
      <c r="D626" s="69" t="str">
        <f t="shared" si="20"/>
        <v/>
      </c>
      <c r="E626" s="69" t="str">
        <f t="shared" si="21"/>
        <v/>
      </c>
    </row>
    <row r="627" spans="2:5">
      <c r="B627" s="100"/>
      <c r="D627" s="69" t="str">
        <f t="shared" si="20"/>
        <v/>
      </c>
      <c r="E627" s="69" t="str">
        <f t="shared" si="21"/>
        <v/>
      </c>
    </row>
    <row r="628" spans="2:5">
      <c r="B628" s="100"/>
      <c r="D628" s="69" t="str">
        <f t="shared" si="20"/>
        <v/>
      </c>
      <c r="E628" s="69" t="str">
        <f t="shared" si="21"/>
        <v/>
      </c>
    </row>
    <row r="629" spans="2:5">
      <c r="B629" s="100"/>
      <c r="D629" s="69" t="str">
        <f t="shared" si="20"/>
        <v/>
      </c>
      <c r="E629" s="69" t="str">
        <f t="shared" si="21"/>
        <v/>
      </c>
    </row>
    <row r="630" spans="2:5">
      <c r="B630" s="100"/>
      <c r="D630" s="69" t="str">
        <f t="shared" si="20"/>
        <v/>
      </c>
      <c r="E630" s="69" t="str">
        <f t="shared" si="21"/>
        <v/>
      </c>
    </row>
    <row r="631" spans="2:5">
      <c r="B631" s="100"/>
      <c r="D631" s="69" t="str">
        <f t="shared" si="20"/>
        <v/>
      </c>
      <c r="E631" s="69" t="str">
        <f t="shared" si="21"/>
        <v/>
      </c>
    </row>
    <row r="632" spans="2:5">
      <c r="B632" s="100"/>
      <c r="D632" s="69" t="str">
        <f t="shared" si="20"/>
        <v/>
      </c>
      <c r="E632" s="69" t="str">
        <f t="shared" si="21"/>
        <v/>
      </c>
    </row>
    <row r="633" spans="2:5">
      <c r="B633" s="100"/>
      <c r="D633" s="69" t="str">
        <f t="shared" si="20"/>
        <v/>
      </c>
      <c r="E633" s="69" t="str">
        <f t="shared" si="21"/>
        <v/>
      </c>
    </row>
    <row r="634" spans="2:5">
      <c r="B634" s="100"/>
      <c r="D634" s="69" t="str">
        <f t="shared" si="20"/>
        <v/>
      </c>
      <c r="E634" s="69" t="str">
        <f t="shared" si="21"/>
        <v/>
      </c>
    </row>
    <row r="635" spans="2:5">
      <c r="B635" s="100"/>
      <c r="D635" s="69" t="str">
        <f t="shared" si="20"/>
        <v/>
      </c>
      <c r="E635" s="69" t="str">
        <f t="shared" si="21"/>
        <v/>
      </c>
    </row>
    <row r="636" spans="2:5">
      <c r="B636" s="100"/>
      <c r="D636" s="69" t="str">
        <f t="shared" si="20"/>
        <v/>
      </c>
      <c r="E636" s="69" t="str">
        <f t="shared" si="21"/>
        <v/>
      </c>
    </row>
    <row r="637" spans="2:5">
      <c r="B637" s="100"/>
      <c r="D637" s="69" t="str">
        <f t="shared" si="20"/>
        <v/>
      </c>
      <c r="E637" s="69" t="str">
        <f t="shared" si="21"/>
        <v/>
      </c>
    </row>
    <row r="638" spans="2:5">
      <c r="B638" s="100"/>
      <c r="D638" s="69" t="str">
        <f t="shared" si="20"/>
        <v/>
      </c>
      <c r="E638" s="69" t="str">
        <f t="shared" si="21"/>
        <v/>
      </c>
    </row>
    <row r="639" spans="2:5">
      <c r="B639" s="100"/>
      <c r="D639" s="69" t="str">
        <f t="shared" si="20"/>
        <v/>
      </c>
      <c r="E639" s="69" t="str">
        <f t="shared" si="21"/>
        <v/>
      </c>
    </row>
    <row r="640" spans="2:5">
      <c r="B640" s="100"/>
      <c r="D640" s="69" t="str">
        <f t="shared" si="20"/>
        <v/>
      </c>
      <c r="E640" s="69" t="str">
        <f t="shared" si="21"/>
        <v/>
      </c>
    </row>
    <row r="641" spans="2:5">
      <c r="B641" s="100"/>
      <c r="D641" s="69" t="str">
        <f t="shared" si="20"/>
        <v/>
      </c>
      <c r="E641" s="69" t="str">
        <f t="shared" si="21"/>
        <v/>
      </c>
    </row>
    <row r="642" spans="2:5">
      <c r="B642" s="100"/>
      <c r="D642" s="69" t="str">
        <f t="shared" si="20"/>
        <v/>
      </c>
      <c r="E642" s="69" t="str">
        <f t="shared" si="21"/>
        <v/>
      </c>
    </row>
    <row r="643" spans="2:5">
      <c r="B643" s="100"/>
      <c r="D643" s="69" t="str">
        <f t="shared" si="20"/>
        <v/>
      </c>
      <c r="E643" s="69" t="str">
        <f t="shared" si="21"/>
        <v/>
      </c>
    </row>
    <row r="644" spans="2:5">
      <c r="B644" s="100"/>
      <c r="D644" s="69" t="str">
        <f t="shared" si="20"/>
        <v/>
      </c>
      <c r="E644" s="69" t="str">
        <f t="shared" si="21"/>
        <v/>
      </c>
    </row>
    <row r="645" spans="2:5">
      <c r="B645" s="100"/>
      <c r="D645" s="69" t="str">
        <f t="shared" si="20"/>
        <v/>
      </c>
      <c r="E645" s="69" t="str">
        <f t="shared" si="21"/>
        <v/>
      </c>
    </row>
    <row r="646" spans="2:5">
      <c r="B646" s="100"/>
      <c r="D646" s="69" t="str">
        <f t="shared" si="20"/>
        <v/>
      </c>
      <c r="E646" s="69" t="str">
        <f t="shared" si="21"/>
        <v/>
      </c>
    </row>
    <row r="647" spans="2:5">
      <c r="B647" s="100"/>
      <c r="D647" s="69" t="str">
        <f t="shared" si="20"/>
        <v/>
      </c>
      <c r="E647" s="69" t="str">
        <f t="shared" si="21"/>
        <v/>
      </c>
    </row>
    <row r="648" spans="2:5">
      <c r="B648" s="100"/>
      <c r="D648" s="69" t="str">
        <f t="shared" si="20"/>
        <v/>
      </c>
      <c r="E648" s="69" t="str">
        <f t="shared" si="21"/>
        <v/>
      </c>
    </row>
    <row r="649" spans="2:5">
      <c r="B649" s="100"/>
      <c r="D649" s="69" t="str">
        <f t="shared" si="20"/>
        <v/>
      </c>
      <c r="E649" s="69" t="str">
        <f t="shared" si="21"/>
        <v/>
      </c>
    </row>
    <row r="650" spans="2:5">
      <c r="B650" s="100"/>
      <c r="D650" s="69" t="str">
        <f t="shared" si="20"/>
        <v/>
      </c>
      <c r="E650" s="69" t="str">
        <f t="shared" si="21"/>
        <v/>
      </c>
    </row>
    <row r="651" spans="2:5">
      <c r="B651" s="100"/>
      <c r="D651" s="69" t="str">
        <f t="shared" ref="D651:D714" si="22">IFERROR(VLOOKUP($C651,competitors,7,FALSE),"")</f>
        <v/>
      </c>
      <c r="E651" s="69" t="str">
        <f t="shared" ref="E651:E714" si="23">IFERROR(VLOOKUP($C651,competitors,8,FALSE),"")</f>
        <v/>
      </c>
    </row>
    <row r="652" spans="2:5">
      <c r="B652" s="100"/>
      <c r="D652" s="69" t="str">
        <f t="shared" si="22"/>
        <v/>
      </c>
      <c r="E652" s="69" t="str">
        <f t="shared" si="23"/>
        <v/>
      </c>
    </row>
    <row r="653" spans="2:5">
      <c r="B653" s="100"/>
      <c r="D653" s="69" t="str">
        <f t="shared" si="22"/>
        <v/>
      </c>
      <c r="E653" s="69" t="str">
        <f t="shared" si="23"/>
        <v/>
      </c>
    </row>
    <row r="654" spans="2:5">
      <c r="B654" s="100"/>
      <c r="D654" s="69" t="str">
        <f t="shared" si="22"/>
        <v/>
      </c>
      <c r="E654" s="69" t="str">
        <f t="shared" si="23"/>
        <v/>
      </c>
    </row>
    <row r="655" spans="2:5">
      <c r="B655" s="100"/>
      <c r="D655" s="69" t="str">
        <f t="shared" si="22"/>
        <v/>
      </c>
      <c r="E655" s="69" t="str">
        <f t="shared" si="23"/>
        <v/>
      </c>
    </row>
    <row r="656" spans="2:5">
      <c r="B656" s="100"/>
      <c r="D656" s="69" t="str">
        <f t="shared" si="22"/>
        <v/>
      </c>
      <c r="E656" s="69" t="str">
        <f t="shared" si="23"/>
        <v/>
      </c>
    </row>
    <row r="657" spans="2:5">
      <c r="B657" s="100"/>
      <c r="D657" s="69" t="str">
        <f t="shared" si="22"/>
        <v/>
      </c>
      <c r="E657" s="69" t="str">
        <f t="shared" si="23"/>
        <v/>
      </c>
    </row>
    <row r="658" spans="2:5">
      <c r="B658" s="100"/>
      <c r="D658" s="69" t="str">
        <f t="shared" si="22"/>
        <v/>
      </c>
      <c r="E658" s="69" t="str">
        <f t="shared" si="23"/>
        <v/>
      </c>
    </row>
    <row r="659" spans="2:5">
      <c r="B659" s="100"/>
      <c r="D659" s="69" t="str">
        <f t="shared" si="22"/>
        <v/>
      </c>
      <c r="E659" s="69" t="str">
        <f t="shared" si="23"/>
        <v/>
      </c>
    </row>
    <row r="660" spans="2:5">
      <c r="B660" s="100"/>
      <c r="D660" s="69" t="str">
        <f t="shared" si="22"/>
        <v/>
      </c>
      <c r="E660" s="69" t="str">
        <f t="shared" si="23"/>
        <v/>
      </c>
    </row>
    <row r="661" spans="2:5">
      <c r="B661" s="100"/>
      <c r="D661" s="69" t="str">
        <f t="shared" si="22"/>
        <v/>
      </c>
      <c r="E661" s="69" t="str">
        <f t="shared" si="23"/>
        <v/>
      </c>
    </row>
    <row r="662" spans="2:5">
      <c r="B662" s="100"/>
      <c r="D662" s="69" t="str">
        <f t="shared" si="22"/>
        <v/>
      </c>
      <c r="E662" s="69" t="str">
        <f t="shared" si="23"/>
        <v/>
      </c>
    </row>
    <row r="663" spans="2:5">
      <c r="B663" s="100"/>
      <c r="D663" s="69" t="str">
        <f t="shared" si="22"/>
        <v/>
      </c>
      <c r="E663" s="69" t="str">
        <f t="shared" si="23"/>
        <v/>
      </c>
    </row>
    <row r="664" spans="2:5">
      <c r="B664" s="100"/>
      <c r="D664" s="69" t="str">
        <f t="shared" si="22"/>
        <v/>
      </c>
      <c r="E664" s="69" t="str">
        <f t="shared" si="23"/>
        <v/>
      </c>
    </row>
    <row r="665" spans="2:5">
      <c r="B665" s="100"/>
      <c r="D665" s="69" t="str">
        <f t="shared" si="22"/>
        <v/>
      </c>
      <c r="E665" s="69" t="str">
        <f t="shared" si="23"/>
        <v/>
      </c>
    </row>
    <row r="666" spans="2:5">
      <c r="B666" s="100"/>
      <c r="D666" s="69" t="str">
        <f t="shared" si="22"/>
        <v/>
      </c>
      <c r="E666" s="69" t="str">
        <f t="shared" si="23"/>
        <v/>
      </c>
    </row>
    <row r="667" spans="2:5">
      <c r="B667" s="100"/>
      <c r="D667" s="69" t="str">
        <f t="shared" si="22"/>
        <v/>
      </c>
      <c r="E667" s="69" t="str">
        <f t="shared" si="23"/>
        <v/>
      </c>
    </row>
    <row r="668" spans="2:5">
      <c r="B668" s="100"/>
      <c r="D668" s="69" t="str">
        <f t="shared" si="22"/>
        <v/>
      </c>
      <c r="E668" s="69" t="str">
        <f t="shared" si="23"/>
        <v/>
      </c>
    </row>
    <row r="669" spans="2:5">
      <c r="B669" s="100"/>
      <c r="D669" s="69" t="str">
        <f t="shared" si="22"/>
        <v/>
      </c>
      <c r="E669" s="69" t="str">
        <f t="shared" si="23"/>
        <v/>
      </c>
    </row>
    <row r="670" spans="2:5">
      <c r="B670" s="100"/>
      <c r="D670" s="69" t="str">
        <f t="shared" si="22"/>
        <v/>
      </c>
      <c r="E670" s="69" t="str">
        <f t="shared" si="23"/>
        <v/>
      </c>
    </row>
    <row r="671" spans="2:5">
      <c r="B671" s="100"/>
      <c r="D671" s="69" t="str">
        <f t="shared" si="22"/>
        <v/>
      </c>
      <c r="E671" s="69" t="str">
        <f t="shared" si="23"/>
        <v/>
      </c>
    </row>
    <row r="672" spans="2:5">
      <c r="B672" s="100"/>
      <c r="D672" s="69" t="str">
        <f t="shared" si="22"/>
        <v/>
      </c>
      <c r="E672" s="69" t="str">
        <f t="shared" si="23"/>
        <v/>
      </c>
    </row>
    <row r="673" spans="2:5">
      <c r="B673" s="100"/>
      <c r="D673" s="69" t="str">
        <f t="shared" si="22"/>
        <v/>
      </c>
      <c r="E673" s="69" t="str">
        <f t="shared" si="23"/>
        <v/>
      </c>
    </row>
    <row r="674" spans="2:5">
      <c r="B674" s="100"/>
      <c r="D674" s="69" t="str">
        <f t="shared" si="22"/>
        <v/>
      </c>
      <c r="E674" s="69" t="str">
        <f t="shared" si="23"/>
        <v/>
      </c>
    </row>
    <row r="675" spans="2:5">
      <c r="B675" s="100"/>
      <c r="D675" s="69" t="str">
        <f t="shared" si="22"/>
        <v/>
      </c>
      <c r="E675" s="69" t="str">
        <f t="shared" si="23"/>
        <v/>
      </c>
    </row>
    <row r="676" spans="2:5">
      <c r="B676" s="100"/>
      <c r="D676" s="69" t="str">
        <f t="shared" si="22"/>
        <v/>
      </c>
      <c r="E676" s="69" t="str">
        <f t="shared" si="23"/>
        <v/>
      </c>
    </row>
    <row r="677" spans="2:5">
      <c r="B677" s="100"/>
      <c r="D677" s="69" t="str">
        <f t="shared" si="22"/>
        <v/>
      </c>
      <c r="E677" s="69" t="str">
        <f t="shared" si="23"/>
        <v/>
      </c>
    </row>
    <row r="678" spans="2:5">
      <c r="B678" s="100"/>
      <c r="D678" s="69" t="str">
        <f t="shared" si="22"/>
        <v/>
      </c>
      <c r="E678" s="69" t="str">
        <f t="shared" si="23"/>
        <v/>
      </c>
    </row>
    <row r="679" spans="2:5">
      <c r="B679" s="100"/>
      <c r="D679" s="69" t="str">
        <f t="shared" si="22"/>
        <v/>
      </c>
      <c r="E679" s="69" t="str">
        <f t="shared" si="23"/>
        <v/>
      </c>
    </row>
    <row r="680" spans="2:5">
      <c r="B680" s="100"/>
      <c r="D680" s="69" t="str">
        <f t="shared" si="22"/>
        <v/>
      </c>
      <c r="E680" s="69" t="str">
        <f t="shared" si="23"/>
        <v/>
      </c>
    </row>
    <row r="681" spans="2:5">
      <c r="B681" s="100"/>
      <c r="D681" s="69" t="str">
        <f t="shared" si="22"/>
        <v/>
      </c>
      <c r="E681" s="69" t="str">
        <f t="shared" si="23"/>
        <v/>
      </c>
    </row>
    <row r="682" spans="2:5">
      <c r="B682" s="100"/>
      <c r="D682" s="69" t="str">
        <f t="shared" si="22"/>
        <v/>
      </c>
      <c r="E682" s="69" t="str">
        <f t="shared" si="23"/>
        <v/>
      </c>
    </row>
    <row r="683" spans="2:5">
      <c r="B683" s="100"/>
      <c r="D683" s="69" t="str">
        <f t="shared" si="22"/>
        <v/>
      </c>
      <c r="E683" s="69" t="str">
        <f t="shared" si="23"/>
        <v/>
      </c>
    </row>
    <row r="684" spans="2:5">
      <c r="B684" s="100"/>
      <c r="D684" s="69" t="str">
        <f t="shared" si="22"/>
        <v/>
      </c>
      <c r="E684" s="69" t="str">
        <f t="shared" si="23"/>
        <v/>
      </c>
    </row>
    <row r="685" spans="2:5">
      <c r="B685" s="100"/>
      <c r="D685" s="69" t="str">
        <f t="shared" si="22"/>
        <v/>
      </c>
      <c r="E685" s="69" t="str">
        <f t="shared" si="23"/>
        <v/>
      </c>
    </row>
    <row r="686" spans="2:5">
      <c r="B686" s="100"/>
      <c r="D686" s="69" t="str">
        <f t="shared" si="22"/>
        <v/>
      </c>
      <c r="E686" s="69" t="str">
        <f t="shared" si="23"/>
        <v/>
      </c>
    </row>
    <row r="687" spans="2:5">
      <c r="B687" s="100"/>
      <c r="D687" s="69" t="str">
        <f t="shared" si="22"/>
        <v/>
      </c>
      <c r="E687" s="69" t="str">
        <f t="shared" si="23"/>
        <v/>
      </c>
    </row>
    <row r="688" spans="2:5">
      <c r="B688" s="100"/>
      <c r="D688" s="69" t="str">
        <f t="shared" si="22"/>
        <v/>
      </c>
      <c r="E688" s="69" t="str">
        <f t="shared" si="23"/>
        <v/>
      </c>
    </row>
    <row r="689" spans="2:5">
      <c r="B689" s="100"/>
      <c r="D689" s="69" t="str">
        <f t="shared" si="22"/>
        <v/>
      </c>
      <c r="E689" s="69" t="str">
        <f t="shared" si="23"/>
        <v/>
      </c>
    </row>
    <row r="690" spans="2:5">
      <c r="B690" s="100"/>
      <c r="D690" s="69" t="str">
        <f t="shared" si="22"/>
        <v/>
      </c>
      <c r="E690" s="69" t="str">
        <f t="shared" si="23"/>
        <v/>
      </c>
    </row>
    <row r="691" spans="2:5">
      <c r="B691" s="100"/>
      <c r="D691" s="69" t="str">
        <f t="shared" si="22"/>
        <v/>
      </c>
      <c r="E691" s="69" t="str">
        <f t="shared" si="23"/>
        <v/>
      </c>
    </row>
    <row r="692" spans="2:5">
      <c r="B692" s="100"/>
      <c r="D692" s="69" t="str">
        <f t="shared" si="22"/>
        <v/>
      </c>
      <c r="E692" s="69" t="str">
        <f t="shared" si="23"/>
        <v/>
      </c>
    </row>
    <row r="693" spans="2:5">
      <c r="B693" s="100"/>
      <c r="D693" s="69" t="str">
        <f t="shared" si="22"/>
        <v/>
      </c>
      <c r="E693" s="69" t="str">
        <f t="shared" si="23"/>
        <v/>
      </c>
    </row>
    <row r="694" spans="2:5">
      <c r="B694" s="100"/>
      <c r="D694" s="69" t="str">
        <f t="shared" si="22"/>
        <v/>
      </c>
      <c r="E694" s="69" t="str">
        <f t="shared" si="23"/>
        <v/>
      </c>
    </row>
    <row r="695" spans="2:5">
      <c r="B695" s="100"/>
      <c r="D695" s="69" t="str">
        <f t="shared" si="22"/>
        <v/>
      </c>
      <c r="E695" s="69" t="str">
        <f t="shared" si="23"/>
        <v/>
      </c>
    </row>
    <row r="696" spans="2:5">
      <c r="B696" s="100"/>
      <c r="D696" s="69" t="str">
        <f t="shared" si="22"/>
        <v/>
      </c>
      <c r="E696" s="69" t="str">
        <f t="shared" si="23"/>
        <v/>
      </c>
    </row>
    <row r="697" spans="2:5">
      <c r="B697" s="100"/>
      <c r="D697" s="69" t="str">
        <f t="shared" si="22"/>
        <v/>
      </c>
      <c r="E697" s="69" t="str">
        <f t="shared" si="23"/>
        <v/>
      </c>
    </row>
    <row r="698" spans="2:5">
      <c r="B698" s="100"/>
      <c r="D698" s="69" t="str">
        <f t="shared" si="22"/>
        <v/>
      </c>
      <c r="E698" s="69" t="str">
        <f t="shared" si="23"/>
        <v/>
      </c>
    </row>
    <row r="699" spans="2:5">
      <c r="B699" s="100"/>
      <c r="D699" s="69" t="str">
        <f t="shared" si="22"/>
        <v/>
      </c>
      <c r="E699" s="69" t="str">
        <f t="shared" si="23"/>
        <v/>
      </c>
    </row>
    <row r="700" spans="2:5">
      <c r="B700" s="100"/>
      <c r="D700" s="69" t="str">
        <f t="shared" si="22"/>
        <v/>
      </c>
      <c r="E700" s="69" t="str">
        <f t="shared" si="23"/>
        <v/>
      </c>
    </row>
    <row r="701" spans="2:5">
      <c r="B701" s="100"/>
      <c r="D701" s="69" t="str">
        <f t="shared" si="22"/>
        <v/>
      </c>
      <c r="E701" s="69" t="str">
        <f t="shared" si="23"/>
        <v/>
      </c>
    </row>
    <row r="702" spans="2:5">
      <c r="B702" s="100"/>
      <c r="D702" s="69" t="str">
        <f t="shared" si="22"/>
        <v/>
      </c>
      <c r="E702" s="69" t="str">
        <f t="shared" si="23"/>
        <v/>
      </c>
    </row>
    <row r="703" spans="2:5">
      <c r="B703" s="100"/>
      <c r="D703" s="69" t="str">
        <f t="shared" si="22"/>
        <v/>
      </c>
      <c r="E703" s="69" t="str">
        <f t="shared" si="23"/>
        <v/>
      </c>
    </row>
    <row r="704" spans="2:5">
      <c r="B704" s="100"/>
      <c r="D704" s="69" t="str">
        <f t="shared" si="22"/>
        <v/>
      </c>
      <c r="E704" s="69" t="str">
        <f t="shared" si="23"/>
        <v/>
      </c>
    </row>
    <row r="705" spans="2:5">
      <c r="B705" s="100"/>
      <c r="D705" s="69" t="str">
        <f t="shared" si="22"/>
        <v/>
      </c>
      <c r="E705" s="69" t="str">
        <f t="shared" si="23"/>
        <v/>
      </c>
    </row>
    <row r="706" spans="2:5">
      <c r="B706" s="100"/>
      <c r="D706" s="69" t="str">
        <f t="shared" si="22"/>
        <v/>
      </c>
      <c r="E706" s="69" t="str">
        <f t="shared" si="23"/>
        <v/>
      </c>
    </row>
    <row r="707" spans="2:5">
      <c r="B707" s="100"/>
      <c r="D707" s="69" t="str">
        <f t="shared" si="22"/>
        <v/>
      </c>
      <c r="E707" s="69" t="str">
        <f t="shared" si="23"/>
        <v/>
      </c>
    </row>
    <row r="708" spans="2:5">
      <c r="B708" s="100"/>
      <c r="D708" s="69" t="str">
        <f t="shared" si="22"/>
        <v/>
      </c>
      <c r="E708" s="69" t="str">
        <f t="shared" si="23"/>
        <v/>
      </c>
    </row>
    <row r="709" spans="2:5">
      <c r="B709" s="100"/>
      <c r="D709" s="69" t="str">
        <f t="shared" si="22"/>
        <v/>
      </c>
      <c r="E709" s="69" t="str">
        <f t="shared" si="23"/>
        <v/>
      </c>
    </row>
    <row r="710" spans="2:5">
      <c r="B710" s="100"/>
      <c r="D710" s="69" t="str">
        <f t="shared" si="22"/>
        <v/>
      </c>
      <c r="E710" s="69" t="str">
        <f t="shared" si="23"/>
        <v/>
      </c>
    </row>
    <row r="711" spans="2:5">
      <c r="B711" s="100"/>
      <c r="D711" s="69" t="str">
        <f t="shared" si="22"/>
        <v/>
      </c>
      <c r="E711" s="69" t="str">
        <f t="shared" si="23"/>
        <v/>
      </c>
    </row>
    <row r="712" spans="2:5">
      <c r="B712" s="100"/>
      <c r="D712" s="69" t="str">
        <f t="shared" si="22"/>
        <v/>
      </c>
      <c r="E712" s="69" t="str">
        <f t="shared" si="23"/>
        <v/>
      </c>
    </row>
    <row r="713" spans="2:5">
      <c r="B713" s="100"/>
      <c r="D713" s="69" t="str">
        <f t="shared" si="22"/>
        <v/>
      </c>
      <c r="E713" s="69" t="str">
        <f t="shared" si="23"/>
        <v/>
      </c>
    </row>
    <row r="714" spans="2:5">
      <c r="B714" s="100"/>
      <c r="D714" s="69" t="str">
        <f t="shared" si="22"/>
        <v/>
      </c>
      <c r="E714" s="69" t="str">
        <f t="shared" si="23"/>
        <v/>
      </c>
    </row>
    <row r="715" spans="2:5">
      <c r="B715" s="100"/>
      <c r="D715" s="69" t="str">
        <f t="shared" ref="D715:D778" si="24">IFERROR(VLOOKUP($C715,competitors,7,FALSE),"")</f>
        <v/>
      </c>
      <c r="E715" s="69" t="str">
        <f t="shared" ref="E715:E778" si="25">IFERROR(VLOOKUP($C715,competitors,8,FALSE),"")</f>
        <v/>
      </c>
    </row>
    <row r="716" spans="2:5">
      <c r="B716" s="100"/>
      <c r="D716" s="69" t="str">
        <f t="shared" si="24"/>
        <v/>
      </c>
      <c r="E716" s="69" t="str">
        <f t="shared" si="25"/>
        <v/>
      </c>
    </row>
    <row r="717" spans="2:5">
      <c r="B717" s="100"/>
      <c r="D717" s="69" t="str">
        <f t="shared" si="24"/>
        <v/>
      </c>
      <c r="E717" s="69" t="str">
        <f t="shared" si="25"/>
        <v/>
      </c>
    </row>
    <row r="718" spans="2:5">
      <c r="B718" s="100"/>
      <c r="D718" s="69" t="str">
        <f t="shared" si="24"/>
        <v/>
      </c>
      <c r="E718" s="69" t="str">
        <f t="shared" si="25"/>
        <v/>
      </c>
    </row>
    <row r="719" spans="2:5">
      <c r="B719" s="100"/>
      <c r="D719" s="69" t="str">
        <f t="shared" si="24"/>
        <v/>
      </c>
      <c r="E719" s="69" t="str">
        <f t="shared" si="25"/>
        <v/>
      </c>
    </row>
    <row r="720" spans="2:5">
      <c r="B720" s="100"/>
      <c r="D720" s="69" t="str">
        <f t="shared" si="24"/>
        <v/>
      </c>
      <c r="E720" s="69" t="str">
        <f t="shared" si="25"/>
        <v/>
      </c>
    </row>
    <row r="721" spans="2:5">
      <c r="B721" s="100"/>
      <c r="D721" s="69" t="str">
        <f t="shared" si="24"/>
        <v/>
      </c>
      <c r="E721" s="69" t="str">
        <f t="shared" si="25"/>
        <v/>
      </c>
    </row>
    <row r="722" spans="2:5">
      <c r="B722" s="100"/>
      <c r="D722" s="69" t="str">
        <f t="shared" si="24"/>
        <v/>
      </c>
      <c r="E722" s="69" t="str">
        <f t="shared" si="25"/>
        <v/>
      </c>
    </row>
    <row r="723" spans="2:5">
      <c r="B723" s="100"/>
      <c r="D723" s="69" t="str">
        <f t="shared" si="24"/>
        <v/>
      </c>
      <c r="E723" s="69" t="str">
        <f t="shared" si="25"/>
        <v/>
      </c>
    </row>
    <row r="724" spans="2:5">
      <c r="B724" s="100"/>
      <c r="D724" s="69" t="str">
        <f t="shared" si="24"/>
        <v/>
      </c>
      <c r="E724" s="69" t="str">
        <f t="shared" si="25"/>
        <v/>
      </c>
    </row>
    <row r="725" spans="2:5">
      <c r="B725" s="100"/>
      <c r="D725" s="69" t="str">
        <f t="shared" si="24"/>
        <v/>
      </c>
      <c r="E725" s="69" t="str">
        <f t="shared" si="25"/>
        <v/>
      </c>
    </row>
    <row r="726" spans="2:5">
      <c r="B726" s="100"/>
      <c r="D726" s="69" t="str">
        <f t="shared" si="24"/>
        <v/>
      </c>
      <c r="E726" s="69" t="str">
        <f t="shared" si="25"/>
        <v/>
      </c>
    </row>
    <row r="727" spans="2:5">
      <c r="B727" s="100"/>
      <c r="D727" s="69" t="str">
        <f t="shared" si="24"/>
        <v/>
      </c>
      <c r="E727" s="69" t="str">
        <f t="shared" si="25"/>
        <v/>
      </c>
    </row>
    <row r="728" spans="2:5">
      <c r="B728" s="100"/>
      <c r="D728" s="69" t="str">
        <f t="shared" si="24"/>
        <v/>
      </c>
      <c r="E728" s="69" t="str">
        <f t="shared" si="25"/>
        <v/>
      </c>
    </row>
    <row r="729" spans="2:5">
      <c r="B729" s="100"/>
      <c r="D729" s="69" t="str">
        <f t="shared" si="24"/>
        <v/>
      </c>
      <c r="E729" s="69" t="str">
        <f t="shared" si="25"/>
        <v/>
      </c>
    </row>
    <row r="730" spans="2:5">
      <c r="B730" s="100"/>
      <c r="D730" s="69" t="str">
        <f t="shared" si="24"/>
        <v/>
      </c>
      <c r="E730" s="69" t="str">
        <f t="shared" si="25"/>
        <v/>
      </c>
    </row>
    <row r="731" spans="2:5">
      <c r="B731" s="100"/>
      <c r="D731" s="69" t="str">
        <f t="shared" si="24"/>
        <v/>
      </c>
      <c r="E731" s="69" t="str">
        <f t="shared" si="25"/>
        <v/>
      </c>
    </row>
    <row r="732" spans="2:5">
      <c r="B732" s="100"/>
      <c r="D732" s="69" t="str">
        <f t="shared" si="24"/>
        <v/>
      </c>
      <c r="E732" s="69" t="str">
        <f t="shared" si="25"/>
        <v/>
      </c>
    </row>
    <row r="733" spans="2:5">
      <c r="B733" s="100"/>
      <c r="D733" s="69" t="str">
        <f t="shared" si="24"/>
        <v/>
      </c>
      <c r="E733" s="69" t="str">
        <f t="shared" si="25"/>
        <v/>
      </c>
    </row>
    <row r="734" spans="2:5">
      <c r="B734" s="100"/>
      <c r="D734" s="69" t="str">
        <f t="shared" si="24"/>
        <v/>
      </c>
      <c r="E734" s="69" t="str">
        <f t="shared" si="25"/>
        <v/>
      </c>
    </row>
    <row r="735" spans="2:5">
      <c r="B735" s="100"/>
      <c r="D735" s="69" t="str">
        <f t="shared" si="24"/>
        <v/>
      </c>
      <c r="E735" s="69" t="str">
        <f t="shared" si="25"/>
        <v/>
      </c>
    </row>
    <row r="736" spans="2:5">
      <c r="B736" s="100"/>
      <c r="D736" s="69" t="str">
        <f t="shared" si="24"/>
        <v/>
      </c>
      <c r="E736" s="69" t="str">
        <f t="shared" si="25"/>
        <v/>
      </c>
    </row>
    <row r="737" spans="2:5">
      <c r="B737" s="100"/>
      <c r="D737" s="69" t="str">
        <f t="shared" si="24"/>
        <v/>
      </c>
      <c r="E737" s="69" t="str">
        <f t="shared" si="25"/>
        <v/>
      </c>
    </row>
    <row r="738" spans="2:5">
      <c r="B738" s="100"/>
      <c r="D738" s="69" t="str">
        <f t="shared" si="24"/>
        <v/>
      </c>
      <c r="E738" s="69" t="str">
        <f t="shared" si="25"/>
        <v/>
      </c>
    </row>
    <row r="739" spans="2:5">
      <c r="B739" s="100"/>
      <c r="D739" s="69" t="str">
        <f t="shared" si="24"/>
        <v/>
      </c>
      <c r="E739" s="69" t="str">
        <f t="shared" si="25"/>
        <v/>
      </c>
    </row>
    <row r="740" spans="2:5">
      <c r="B740" s="100"/>
      <c r="D740" s="69" t="str">
        <f t="shared" si="24"/>
        <v/>
      </c>
      <c r="E740" s="69" t="str">
        <f t="shared" si="25"/>
        <v/>
      </c>
    </row>
    <row r="741" spans="2:5">
      <c r="B741" s="100"/>
      <c r="D741" s="69" t="str">
        <f t="shared" si="24"/>
        <v/>
      </c>
      <c r="E741" s="69" t="str">
        <f t="shared" si="25"/>
        <v/>
      </c>
    </row>
    <row r="742" spans="2:5">
      <c r="B742" s="100"/>
      <c r="D742" s="69" t="str">
        <f t="shared" si="24"/>
        <v/>
      </c>
      <c r="E742" s="69" t="str">
        <f t="shared" si="25"/>
        <v/>
      </c>
    </row>
    <row r="743" spans="2:5">
      <c r="B743" s="100"/>
      <c r="D743" s="69" t="str">
        <f t="shared" si="24"/>
        <v/>
      </c>
      <c r="E743" s="69" t="str">
        <f t="shared" si="25"/>
        <v/>
      </c>
    </row>
    <row r="744" spans="2:5">
      <c r="B744" s="100"/>
      <c r="D744" s="69" t="str">
        <f t="shared" si="24"/>
        <v/>
      </c>
      <c r="E744" s="69" t="str">
        <f t="shared" si="25"/>
        <v/>
      </c>
    </row>
    <row r="745" spans="2:5">
      <c r="B745" s="100"/>
      <c r="D745" s="69" t="str">
        <f t="shared" si="24"/>
        <v/>
      </c>
      <c r="E745" s="69" t="str">
        <f t="shared" si="25"/>
        <v/>
      </c>
    </row>
    <row r="746" spans="2:5">
      <c r="B746" s="100"/>
      <c r="D746" s="69" t="str">
        <f t="shared" si="24"/>
        <v/>
      </c>
      <c r="E746" s="69" t="str">
        <f t="shared" si="25"/>
        <v/>
      </c>
    </row>
    <row r="747" spans="2:5">
      <c r="B747" s="100"/>
      <c r="D747" s="69" t="str">
        <f t="shared" si="24"/>
        <v/>
      </c>
      <c r="E747" s="69" t="str">
        <f t="shared" si="25"/>
        <v/>
      </c>
    </row>
    <row r="748" spans="2:5">
      <c r="B748" s="100"/>
      <c r="D748" s="69" t="str">
        <f t="shared" si="24"/>
        <v/>
      </c>
      <c r="E748" s="69" t="str">
        <f t="shared" si="25"/>
        <v/>
      </c>
    </row>
    <row r="749" spans="2:5">
      <c r="B749" s="100"/>
      <c r="D749" s="69" t="str">
        <f t="shared" si="24"/>
        <v/>
      </c>
      <c r="E749" s="69" t="str">
        <f t="shared" si="25"/>
        <v/>
      </c>
    </row>
    <row r="750" spans="2:5">
      <c r="B750" s="100"/>
      <c r="D750" s="69" t="str">
        <f t="shared" si="24"/>
        <v/>
      </c>
      <c r="E750" s="69" t="str">
        <f t="shared" si="25"/>
        <v/>
      </c>
    </row>
    <row r="751" spans="2:5">
      <c r="B751" s="100"/>
      <c r="D751" s="69" t="str">
        <f t="shared" si="24"/>
        <v/>
      </c>
      <c r="E751" s="69" t="str">
        <f t="shared" si="25"/>
        <v/>
      </c>
    </row>
    <row r="752" spans="2:5">
      <c r="B752" s="100"/>
      <c r="D752" s="69" t="str">
        <f t="shared" si="24"/>
        <v/>
      </c>
      <c r="E752" s="69" t="str">
        <f t="shared" si="25"/>
        <v/>
      </c>
    </row>
    <row r="753" spans="2:5">
      <c r="B753" s="100"/>
      <c r="D753" s="69" t="str">
        <f t="shared" si="24"/>
        <v/>
      </c>
      <c r="E753" s="69" t="str">
        <f t="shared" si="25"/>
        <v/>
      </c>
    </row>
    <row r="754" spans="2:5">
      <c r="B754" s="100"/>
      <c r="D754" s="69" t="str">
        <f t="shared" si="24"/>
        <v/>
      </c>
      <c r="E754" s="69" t="str">
        <f t="shared" si="25"/>
        <v/>
      </c>
    </row>
    <row r="755" spans="2:5">
      <c r="B755" s="100"/>
      <c r="D755" s="69" t="str">
        <f t="shared" si="24"/>
        <v/>
      </c>
      <c r="E755" s="69" t="str">
        <f t="shared" si="25"/>
        <v/>
      </c>
    </row>
    <row r="756" spans="2:5">
      <c r="B756" s="100"/>
      <c r="D756" s="69" t="str">
        <f t="shared" si="24"/>
        <v/>
      </c>
      <c r="E756" s="69" t="str">
        <f t="shared" si="25"/>
        <v/>
      </c>
    </row>
    <row r="757" spans="2:5">
      <c r="B757" s="100"/>
      <c r="D757" s="69" t="str">
        <f t="shared" si="24"/>
        <v/>
      </c>
      <c r="E757" s="69" t="str">
        <f t="shared" si="25"/>
        <v/>
      </c>
    </row>
    <row r="758" spans="2:5">
      <c r="B758" s="100"/>
      <c r="D758" s="69" t="str">
        <f t="shared" si="24"/>
        <v/>
      </c>
      <c r="E758" s="69" t="str">
        <f t="shared" si="25"/>
        <v/>
      </c>
    </row>
    <row r="759" spans="2:5">
      <c r="B759" s="100"/>
      <c r="D759" s="69" t="str">
        <f t="shared" si="24"/>
        <v/>
      </c>
      <c r="E759" s="69" t="str">
        <f t="shared" si="25"/>
        <v/>
      </c>
    </row>
    <row r="760" spans="2:5">
      <c r="B760" s="100"/>
      <c r="D760" s="69" t="str">
        <f t="shared" si="24"/>
        <v/>
      </c>
      <c r="E760" s="69" t="str">
        <f t="shared" si="25"/>
        <v/>
      </c>
    </row>
    <row r="761" spans="2:5">
      <c r="B761" s="100"/>
      <c r="D761" s="69" t="str">
        <f t="shared" si="24"/>
        <v/>
      </c>
      <c r="E761" s="69" t="str">
        <f t="shared" si="25"/>
        <v/>
      </c>
    </row>
    <row r="762" spans="2:5">
      <c r="B762" s="100"/>
      <c r="D762" s="69" t="str">
        <f t="shared" si="24"/>
        <v/>
      </c>
      <c r="E762" s="69" t="str">
        <f t="shared" si="25"/>
        <v/>
      </c>
    </row>
    <row r="763" spans="2:5">
      <c r="B763" s="100"/>
      <c r="D763" s="69" t="str">
        <f t="shared" si="24"/>
        <v/>
      </c>
      <c r="E763" s="69" t="str">
        <f t="shared" si="25"/>
        <v/>
      </c>
    </row>
    <row r="764" spans="2:5">
      <c r="B764" s="100"/>
      <c r="D764" s="69" t="str">
        <f t="shared" si="24"/>
        <v/>
      </c>
      <c r="E764" s="69" t="str">
        <f t="shared" si="25"/>
        <v/>
      </c>
    </row>
    <row r="765" spans="2:5">
      <c r="B765" s="100"/>
      <c r="D765" s="69" t="str">
        <f t="shared" si="24"/>
        <v/>
      </c>
      <c r="E765" s="69" t="str">
        <f t="shared" si="25"/>
        <v/>
      </c>
    </row>
    <row r="766" spans="2:5">
      <c r="B766" s="100"/>
      <c r="D766" s="69" t="str">
        <f t="shared" si="24"/>
        <v/>
      </c>
      <c r="E766" s="69" t="str">
        <f t="shared" si="25"/>
        <v/>
      </c>
    </row>
    <row r="767" spans="2:5">
      <c r="B767" s="100"/>
      <c r="D767" s="69" t="str">
        <f t="shared" si="24"/>
        <v/>
      </c>
      <c r="E767" s="69" t="str">
        <f t="shared" si="25"/>
        <v/>
      </c>
    </row>
    <row r="768" spans="2:5">
      <c r="B768" s="100"/>
      <c r="D768" s="69" t="str">
        <f t="shared" si="24"/>
        <v/>
      </c>
      <c r="E768" s="69" t="str">
        <f t="shared" si="25"/>
        <v/>
      </c>
    </row>
    <row r="769" spans="2:5">
      <c r="B769" s="100"/>
      <c r="D769" s="69" t="str">
        <f t="shared" si="24"/>
        <v/>
      </c>
      <c r="E769" s="69" t="str">
        <f t="shared" si="25"/>
        <v/>
      </c>
    </row>
    <row r="770" spans="2:5">
      <c r="B770" s="100"/>
      <c r="D770" s="69" t="str">
        <f t="shared" si="24"/>
        <v/>
      </c>
      <c r="E770" s="69" t="str">
        <f t="shared" si="25"/>
        <v/>
      </c>
    </row>
    <row r="771" spans="2:5">
      <c r="B771" s="100"/>
      <c r="D771" s="69" t="str">
        <f t="shared" si="24"/>
        <v/>
      </c>
      <c r="E771" s="69" t="str">
        <f t="shared" si="25"/>
        <v/>
      </c>
    </row>
    <row r="772" spans="2:5">
      <c r="B772" s="100"/>
      <c r="D772" s="69" t="str">
        <f t="shared" si="24"/>
        <v/>
      </c>
      <c r="E772" s="69" t="str">
        <f t="shared" si="25"/>
        <v/>
      </c>
    </row>
    <row r="773" spans="2:5">
      <c r="B773" s="100"/>
      <c r="D773" s="69" t="str">
        <f t="shared" si="24"/>
        <v/>
      </c>
      <c r="E773" s="69" t="str">
        <f t="shared" si="25"/>
        <v/>
      </c>
    </row>
    <row r="774" spans="2:5">
      <c r="B774" s="100"/>
      <c r="D774" s="69" t="str">
        <f t="shared" si="24"/>
        <v/>
      </c>
      <c r="E774" s="69" t="str">
        <f t="shared" si="25"/>
        <v/>
      </c>
    </row>
    <row r="775" spans="2:5">
      <c r="B775" s="100"/>
      <c r="D775" s="69" t="str">
        <f t="shared" si="24"/>
        <v/>
      </c>
      <c r="E775" s="69" t="str">
        <f t="shared" si="25"/>
        <v/>
      </c>
    </row>
    <row r="776" spans="2:5">
      <c r="B776" s="100"/>
      <c r="D776" s="69" t="str">
        <f t="shared" si="24"/>
        <v/>
      </c>
      <c r="E776" s="69" t="str">
        <f t="shared" si="25"/>
        <v/>
      </c>
    </row>
    <row r="777" spans="2:5">
      <c r="B777" s="100"/>
      <c r="D777" s="69" t="str">
        <f t="shared" si="24"/>
        <v/>
      </c>
      <c r="E777" s="69" t="str">
        <f t="shared" si="25"/>
        <v/>
      </c>
    </row>
    <row r="778" spans="2:5">
      <c r="B778" s="100"/>
      <c r="D778" s="69" t="str">
        <f t="shared" si="24"/>
        <v/>
      </c>
      <c r="E778" s="69" t="str">
        <f t="shared" si="25"/>
        <v/>
      </c>
    </row>
    <row r="779" spans="2:5">
      <c r="B779" s="100"/>
      <c r="D779" s="69" t="str">
        <f t="shared" ref="D779:D842" si="26">IFERROR(VLOOKUP($C779,competitors,7,FALSE),"")</f>
        <v/>
      </c>
      <c r="E779" s="69" t="str">
        <f t="shared" ref="E779:E842" si="27">IFERROR(VLOOKUP($C779,competitors,8,FALSE),"")</f>
        <v/>
      </c>
    </row>
    <row r="780" spans="2:5">
      <c r="B780" s="100"/>
      <c r="D780" s="69" t="str">
        <f t="shared" si="26"/>
        <v/>
      </c>
      <c r="E780" s="69" t="str">
        <f t="shared" si="27"/>
        <v/>
      </c>
    </row>
    <row r="781" spans="2:5">
      <c r="B781" s="100"/>
      <c r="D781" s="69" t="str">
        <f t="shared" si="26"/>
        <v/>
      </c>
      <c r="E781" s="69" t="str">
        <f t="shared" si="27"/>
        <v/>
      </c>
    </row>
    <row r="782" spans="2:5">
      <c r="B782" s="100"/>
      <c r="D782" s="69" t="str">
        <f t="shared" si="26"/>
        <v/>
      </c>
      <c r="E782" s="69" t="str">
        <f t="shared" si="27"/>
        <v/>
      </c>
    </row>
    <row r="783" spans="2:5">
      <c r="B783" s="100"/>
      <c r="D783" s="69" t="str">
        <f t="shared" si="26"/>
        <v/>
      </c>
      <c r="E783" s="69" t="str">
        <f t="shared" si="27"/>
        <v/>
      </c>
    </row>
    <row r="784" spans="2:5">
      <c r="B784" s="100"/>
      <c r="D784" s="69" t="str">
        <f t="shared" si="26"/>
        <v/>
      </c>
      <c r="E784" s="69" t="str">
        <f t="shared" si="27"/>
        <v/>
      </c>
    </row>
    <row r="785" spans="2:5">
      <c r="B785" s="100"/>
      <c r="D785" s="69" t="str">
        <f t="shared" si="26"/>
        <v/>
      </c>
      <c r="E785" s="69" t="str">
        <f t="shared" si="27"/>
        <v/>
      </c>
    </row>
    <row r="786" spans="2:5">
      <c r="B786" s="100"/>
      <c r="D786" s="69" t="str">
        <f t="shared" si="26"/>
        <v/>
      </c>
      <c r="E786" s="69" t="str">
        <f t="shared" si="27"/>
        <v/>
      </c>
    </row>
    <row r="787" spans="2:5">
      <c r="B787" s="100"/>
      <c r="D787" s="69" t="str">
        <f t="shared" si="26"/>
        <v/>
      </c>
      <c r="E787" s="69" t="str">
        <f t="shared" si="27"/>
        <v/>
      </c>
    </row>
    <row r="788" spans="2:5">
      <c r="B788" s="100"/>
      <c r="D788" s="69" t="str">
        <f t="shared" si="26"/>
        <v/>
      </c>
      <c r="E788" s="69" t="str">
        <f t="shared" si="27"/>
        <v/>
      </c>
    </row>
    <row r="789" spans="2:5">
      <c r="B789" s="100"/>
      <c r="D789" s="69" t="str">
        <f t="shared" si="26"/>
        <v/>
      </c>
      <c r="E789" s="69" t="str">
        <f t="shared" si="27"/>
        <v/>
      </c>
    </row>
    <row r="790" spans="2:5">
      <c r="B790" s="100"/>
      <c r="D790" s="69" t="str">
        <f t="shared" si="26"/>
        <v/>
      </c>
      <c r="E790" s="69" t="str">
        <f t="shared" si="27"/>
        <v/>
      </c>
    </row>
    <row r="791" spans="2:5">
      <c r="B791" s="100"/>
      <c r="D791" s="69" t="str">
        <f t="shared" si="26"/>
        <v/>
      </c>
      <c r="E791" s="69" t="str">
        <f t="shared" si="27"/>
        <v/>
      </c>
    </row>
    <row r="792" spans="2:5">
      <c r="B792" s="100"/>
      <c r="D792" s="69" t="str">
        <f t="shared" si="26"/>
        <v/>
      </c>
      <c r="E792" s="69" t="str">
        <f t="shared" si="27"/>
        <v/>
      </c>
    </row>
    <row r="793" spans="2:5">
      <c r="B793" s="100"/>
      <c r="D793" s="69" t="str">
        <f t="shared" si="26"/>
        <v/>
      </c>
      <c r="E793" s="69" t="str">
        <f t="shared" si="27"/>
        <v/>
      </c>
    </row>
    <row r="794" spans="2:5">
      <c r="B794" s="100"/>
      <c r="D794" s="69" t="str">
        <f t="shared" si="26"/>
        <v/>
      </c>
      <c r="E794" s="69" t="str">
        <f t="shared" si="27"/>
        <v/>
      </c>
    </row>
    <row r="795" spans="2:5">
      <c r="B795" s="100"/>
      <c r="D795" s="69" t="str">
        <f t="shared" si="26"/>
        <v/>
      </c>
      <c r="E795" s="69" t="str">
        <f t="shared" si="27"/>
        <v/>
      </c>
    </row>
    <row r="796" spans="2:5">
      <c r="B796" s="100"/>
      <c r="D796" s="69" t="str">
        <f t="shared" si="26"/>
        <v/>
      </c>
      <c r="E796" s="69" t="str">
        <f t="shared" si="27"/>
        <v/>
      </c>
    </row>
    <row r="797" spans="2:5">
      <c r="B797" s="100"/>
      <c r="D797" s="69" t="str">
        <f t="shared" si="26"/>
        <v/>
      </c>
      <c r="E797" s="69" t="str">
        <f t="shared" si="27"/>
        <v/>
      </c>
    </row>
    <row r="798" spans="2:5">
      <c r="B798" s="100"/>
      <c r="D798" s="69" t="str">
        <f t="shared" si="26"/>
        <v/>
      </c>
      <c r="E798" s="69" t="str">
        <f t="shared" si="27"/>
        <v/>
      </c>
    </row>
    <row r="799" spans="2:5">
      <c r="B799" s="100"/>
      <c r="D799" s="69" t="str">
        <f t="shared" si="26"/>
        <v/>
      </c>
      <c r="E799" s="69" t="str">
        <f t="shared" si="27"/>
        <v/>
      </c>
    </row>
    <row r="800" spans="2:5">
      <c r="B800" s="100"/>
      <c r="D800" s="69" t="str">
        <f t="shared" si="26"/>
        <v/>
      </c>
      <c r="E800" s="69" t="str">
        <f t="shared" si="27"/>
        <v/>
      </c>
    </row>
    <row r="801" spans="2:5">
      <c r="B801" s="100"/>
      <c r="D801" s="69" t="str">
        <f t="shared" si="26"/>
        <v/>
      </c>
      <c r="E801" s="69" t="str">
        <f t="shared" si="27"/>
        <v/>
      </c>
    </row>
    <row r="802" spans="2:5">
      <c r="B802" s="100"/>
      <c r="D802" s="69" t="str">
        <f t="shared" si="26"/>
        <v/>
      </c>
      <c r="E802" s="69" t="str">
        <f t="shared" si="27"/>
        <v/>
      </c>
    </row>
    <row r="803" spans="2:5">
      <c r="B803" s="100"/>
      <c r="D803" s="69" t="str">
        <f t="shared" si="26"/>
        <v/>
      </c>
      <c r="E803" s="69" t="str">
        <f t="shared" si="27"/>
        <v/>
      </c>
    </row>
    <row r="804" spans="2:5">
      <c r="B804" s="100"/>
      <c r="D804" s="69" t="str">
        <f t="shared" si="26"/>
        <v/>
      </c>
      <c r="E804" s="69" t="str">
        <f t="shared" si="27"/>
        <v/>
      </c>
    </row>
    <row r="805" spans="2:5">
      <c r="B805" s="100"/>
      <c r="D805" s="69" t="str">
        <f t="shared" si="26"/>
        <v/>
      </c>
      <c r="E805" s="69" t="str">
        <f t="shared" si="27"/>
        <v/>
      </c>
    </row>
    <row r="806" spans="2:5">
      <c r="B806" s="100"/>
      <c r="D806" s="69" t="str">
        <f t="shared" si="26"/>
        <v/>
      </c>
      <c r="E806" s="69" t="str">
        <f t="shared" si="27"/>
        <v/>
      </c>
    </row>
    <row r="807" spans="2:5">
      <c r="B807" s="100"/>
      <c r="D807" s="69" t="str">
        <f t="shared" si="26"/>
        <v/>
      </c>
      <c r="E807" s="69" t="str">
        <f t="shared" si="27"/>
        <v/>
      </c>
    </row>
    <row r="808" spans="2:5">
      <c r="B808" s="100"/>
      <c r="D808" s="69" t="str">
        <f t="shared" si="26"/>
        <v/>
      </c>
      <c r="E808" s="69" t="str">
        <f t="shared" si="27"/>
        <v/>
      </c>
    </row>
    <row r="809" spans="2:5">
      <c r="B809" s="100"/>
      <c r="D809" s="69" t="str">
        <f t="shared" si="26"/>
        <v/>
      </c>
      <c r="E809" s="69" t="str">
        <f t="shared" si="27"/>
        <v/>
      </c>
    </row>
    <row r="810" spans="2:5">
      <c r="B810" s="100"/>
      <c r="D810" s="69" t="str">
        <f t="shared" si="26"/>
        <v/>
      </c>
      <c r="E810" s="69" t="str">
        <f t="shared" si="27"/>
        <v/>
      </c>
    </row>
    <row r="811" spans="2:5">
      <c r="B811" s="100"/>
      <c r="D811" s="69" t="str">
        <f t="shared" si="26"/>
        <v/>
      </c>
      <c r="E811" s="69" t="str">
        <f t="shared" si="27"/>
        <v/>
      </c>
    </row>
    <row r="812" spans="2:5">
      <c r="B812" s="100"/>
      <c r="D812" s="69" t="str">
        <f t="shared" si="26"/>
        <v/>
      </c>
      <c r="E812" s="69" t="str">
        <f t="shared" si="27"/>
        <v/>
      </c>
    </row>
    <row r="813" spans="2:5">
      <c r="B813" s="100"/>
      <c r="D813" s="69" t="str">
        <f t="shared" si="26"/>
        <v/>
      </c>
      <c r="E813" s="69" t="str">
        <f t="shared" si="27"/>
        <v/>
      </c>
    </row>
    <row r="814" spans="2:5">
      <c r="B814" s="100"/>
      <c r="D814" s="69" t="str">
        <f t="shared" si="26"/>
        <v/>
      </c>
      <c r="E814" s="69" t="str">
        <f t="shared" si="27"/>
        <v/>
      </c>
    </row>
    <row r="815" spans="2:5">
      <c r="B815" s="100"/>
      <c r="D815" s="69" t="str">
        <f t="shared" si="26"/>
        <v/>
      </c>
      <c r="E815" s="69" t="str">
        <f t="shared" si="27"/>
        <v/>
      </c>
    </row>
    <row r="816" spans="2:5">
      <c r="B816" s="100"/>
      <c r="D816" s="69" t="str">
        <f t="shared" si="26"/>
        <v/>
      </c>
      <c r="E816" s="69" t="str">
        <f t="shared" si="27"/>
        <v/>
      </c>
    </row>
    <row r="817" spans="2:5">
      <c r="B817" s="100"/>
      <c r="D817" s="69" t="str">
        <f t="shared" si="26"/>
        <v/>
      </c>
      <c r="E817" s="69" t="str">
        <f t="shared" si="27"/>
        <v/>
      </c>
    </row>
    <row r="818" spans="2:5">
      <c r="B818" s="100"/>
      <c r="D818" s="69" t="str">
        <f t="shared" si="26"/>
        <v/>
      </c>
      <c r="E818" s="69" t="str">
        <f t="shared" si="27"/>
        <v/>
      </c>
    </row>
    <row r="819" spans="2:5">
      <c r="B819" s="100"/>
      <c r="D819" s="69" t="str">
        <f t="shared" si="26"/>
        <v/>
      </c>
      <c r="E819" s="69" t="str">
        <f t="shared" si="27"/>
        <v/>
      </c>
    </row>
    <row r="820" spans="2:5">
      <c r="B820" s="100"/>
      <c r="D820" s="69" t="str">
        <f t="shared" si="26"/>
        <v/>
      </c>
      <c r="E820" s="69" t="str">
        <f t="shared" si="27"/>
        <v/>
      </c>
    </row>
    <row r="821" spans="2:5">
      <c r="B821" s="100"/>
      <c r="D821" s="69" t="str">
        <f t="shared" si="26"/>
        <v/>
      </c>
      <c r="E821" s="69" t="str">
        <f t="shared" si="27"/>
        <v/>
      </c>
    </row>
    <row r="822" spans="2:5">
      <c r="B822" s="100"/>
      <c r="D822" s="69" t="str">
        <f t="shared" si="26"/>
        <v/>
      </c>
      <c r="E822" s="69" t="str">
        <f t="shared" si="27"/>
        <v/>
      </c>
    </row>
    <row r="823" spans="2:5">
      <c r="B823" s="100"/>
      <c r="D823" s="69" t="str">
        <f t="shared" si="26"/>
        <v/>
      </c>
      <c r="E823" s="69" t="str">
        <f t="shared" si="27"/>
        <v/>
      </c>
    </row>
    <row r="824" spans="2:5">
      <c r="B824" s="100"/>
      <c r="D824" s="69" t="str">
        <f t="shared" si="26"/>
        <v/>
      </c>
      <c r="E824" s="69" t="str">
        <f t="shared" si="27"/>
        <v/>
      </c>
    </row>
    <row r="825" spans="2:5">
      <c r="B825" s="100"/>
      <c r="D825" s="69" t="str">
        <f t="shared" si="26"/>
        <v/>
      </c>
      <c r="E825" s="69" t="str">
        <f t="shared" si="27"/>
        <v/>
      </c>
    </row>
    <row r="826" spans="2:5">
      <c r="B826" s="100"/>
      <c r="D826" s="69" t="str">
        <f t="shared" si="26"/>
        <v/>
      </c>
      <c r="E826" s="69" t="str">
        <f t="shared" si="27"/>
        <v/>
      </c>
    </row>
    <row r="827" spans="2:5">
      <c r="B827" s="100"/>
      <c r="D827" s="69" t="str">
        <f t="shared" si="26"/>
        <v/>
      </c>
      <c r="E827" s="69" t="str">
        <f t="shared" si="27"/>
        <v/>
      </c>
    </row>
    <row r="828" spans="2:5">
      <c r="B828" s="100"/>
      <c r="D828" s="69" t="str">
        <f t="shared" si="26"/>
        <v/>
      </c>
      <c r="E828" s="69" t="str">
        <f t="shared" si="27"/>
        <v/>
      </c>
    </row>
    <row r="829" spans="2:5">
      <c r="B829" s="100"/>
      <c r="D829" s="69" t="str">
        <f t="shared" si="26"/>
        <v/>
      </c>
      <c r="E829" s="69" t="str">
        <f t="shared" si="27"/>
        <v/>
      </c>
    </row>
    <row r="830" spans="2:5">
      <c r="B830" s="100"/>
      <c r="D830" s="69" t="str">
        <f t="shared" si="26"/>
        <v/>
      </c>
      <c r="E830" s="69" t="str">
        <f t="shared" si="27"/>
        <v/>
      </c>
    </row>
    <row r="831" spans="2:5">
      <c r="B831" s="100"/>
      <c r="D831" s="69" t="str">
        <f t="shared" si="26"/>
        <v/>
      </c>
      <c r="E831" s="69" t="str">
        <f t="shared" si="27"/>
        <v/>
      </c>
    </row>
    <row r="832" spans="2:5">
      <c r="B832" s="100"/>
      <c r="D832" s="69" t="str">
        <f t="shared" si="26"/>
        <v/>
      </c>
      <c r="E832" s="69" t="str">
        <f t="shared" si="27"/>
        <v/>
      </c>
    </row>
    <row r="833" spans="2:5">
      <c r="B833" s="100"/>
      <c r="D833" s="69" t="str">
        <f t="shared" si="26"/>
        <v/>
      </c>
      <c r="E833" s="69" t="str">
        <f t="shared" si="27"/>
        <v/>
      </c>
    </row>
    <row r="834" spans="2:5">
      <c r="B834" s="100"/>
      <c r="D834" s="69" t="str">
        <f t="shared" si="26"/>
        <v/>
      </c>
      <c r="E834" s="69" t="str">
        <f t="shared" si="27"/>
        <v/>
      </c>
    </row>
    <row r="835" spans="2:5">
      <c r="B835" s="100"/>
      <c r="D835" s="69" t="str">
        <f t="shared" si="26"/>
        <v/>
      </c>
      <c r="E835" s="69" t="str">
        <f t="shared" si="27"/>
        <v/>
      </c>
    </row>
    <row r="836" spans="2:5">
      <c r="B836" s="100"/>
      <c r="D836" s="69" t="str">
        <f t="shared" si="26"/>
        <v/>
      </c>
      <c r="E836" s="69" t="str">
        <f t="shared" si="27"/>
        <v/>
      </c>
    </row>
    <row r="837" spans="2:5">
      <c r="B837" s="100"/>
      <c r="D837" s="69" t="str">
        <f t="shared" si="26"/>
        <v/>
      </c>
      <c r="E837" s="69" t="str">
        <f t="shared" si="27"/>
        <v/>
      </c>
    </row>
    <row r="838" spans="2:5">
      <c r="B838" s="100"/>
      <c r="D838" s="69" t="str">
        <f t="shared" si="26"/>
        <v/>
      </c>
      <c r="E838" s="69" t="str">
        <f t="shared" si="27"/>
        <v/>
      </c>
    </row>
    <row r="839" spans="2:5">
      <c r="B839" s="100"/>
      <c r="D839" s="69" t="str">
        <f t="shared" si="26"/>
        <v/>
      </c>
      <c r="E839" s="69" t="str">
        <f t="shared" si="27"/>
        <v/>
      </c>
    </row>
    <row r="840" spans="2:5">
      <c r="B840" s="100"/>
      <c r="D840" s="69" t="str">
        <f t="shared" si="26"/>
        <v/>
      </c>
      <c r="E840" s="69" t="str">
        <f t="shared" si="27"/>
        <v/>
      </c>
    </row>
    <row r="841" spans="2:5">
      <c r="B841" s="100"/>
      <c r="D841" s="69" t="str">
        <f t="shared" si="26"/>
        <v/>
      </c>
      <c r="E841" s="69" t="str">
        <f t="shared" si="27"/>
        <v/>
      </c>
    </row>
    <row r="842" spans="2:5">
      <c r="B842" s="100"/>
      <c r="D842" s="69" t="str">
        <f t="shared" si="26"/>
        <v/>
      </c>
      <c r="E842" s="69" t="str">
        <f t="shared" si="27"/>
        <v/>
      </c>
    </row>
    <row r="843" spans="2:5">
      <c r="B843" s="100"/>
      <c r="D843" s="69" t="str">
        <f t="shared" ref="D843:D906" si="28">IFERROR(VLOOKUP($C843,competitors,7,FALSE),"")</f>
        <v/>
      </c>
      <c r="E843" s="69" t="str">
        <f t="shared" ref="E843:E906" si="29">IFERROR(VLOOKUP($C843,competitors,8,FALSE),"")</f>
        <v/>
      </c>
    </row>
    <row r="844" spans="2:5">
      <c r="B844" s="100"/>
      <c r="D844" s="69" t="str">
        <f t="shared" si="28"/>
        <v/>
      </c>
      <c r="E844" s="69" t="str">
        <f t="shared" si="29"/>
        <v/>
      </c>
    </row>
    <row r="845" spans="2:5">
      <c r="B845" s="100"/>
      <c r="D845" s="69" t="str">
        <f t="shared" si="28"/>
        <v/>
      </c>
      <c r="E845" s="69" t="str">
        <f t="shared" si="29"/>
        <v/>
      </c>
    </row>
    <row r="846" spans="2:5">
      <c r="B846" s="100"/>
      <c r="D846" s="69" t="str">
        <f t="shared" si="28"/>
        <v/>
      </c>
      <c r="E846" s="69" t="str">
        <f t="shared" si="29"/>
        <v/>
      </c>
    </row>
    <row r="847" spans="2:5">
      <c r="B847" s="100"/>
      <c r="D847" s="69" t="str">
        <f t="shared" si="28"/>
        <v/>
      </c>
      <c r="E847" s="69" t="str">
        <f t="shared" si="29"/>
        <v/>
      </c>
    </row>
    <row r="848" spans="2:5">
      <c r="B848" s="100"/>
      <c r="D848" s="69" t="str">
        <f t="shared" si="28"/>
        <v/>
      </c>
      <c r="E848" s="69" t="str">
        <f t="shared" si="29"/>
        <v/>
      </c>
    </row>
    <row r="849" spans="2:5">
      <c r="B849" s="100"/>
      <c r="D849" s="69" t="str">
        <f t="shared" si="28"/>
        <v/>
      </c>
      <c r="E849" s="69" t="str">
        <f t="shared" si="29"/>
        <v/>
      </c>
    </row>
    <row r="850" spans="2:5">
      <c r="B850" s="100"/>
      <c r="D850" s="69" t="str">
        <f t="shared" si="28"/>
        <v/>
      </c>
      <c r="E850" s="69" t="str">
        <f t="shared" si="29"/>
        <v/>
      </c>
    </row>
    <row r="851" spans="2:5">
      <c r="B851" s="100"/>
      <c r="D851" s="69" t="str">
        <f t="shared" si="28"/>
        <v/>
      </c>
      <c r="E851" s="69" t="str">
        <f t="shared" si="29"/>
        <v/>
      </c>
    </row>
    <row r="852" spans="2:5">
      <c r="B852" s="100"/>
      <c r="D852" s="69" t="str">
        <f t="shared" si="28"/>
        <v/>
      </c>
      <c r="E852" s="69" t="str">
        <f t="shared" si="29"/>
        <v/>
      </c>
    </row>
    <row r="853" spans="2:5">
      <c r="B853" s="100"/>
      <c r="D853" s="69" t="str">
        <f t="shared" si="28"/>
        <v/>
      </c>
      <c r="E853" s="69" t="str">
        <f t="shared" si="29"/>
        <v/>
      </c>
    </row>
    <row r="854" spans="2:5">
      <c r="B854" s="100"/>
      <c r="D854" s="69" t="str">
        <f t="shared" si="28"/>
        <v/>
      </c>
      <c r="E854" s="69" t="str">
        <f t="shared" si="29"/>
        <v/>
      </c>
    </row>
    <row r="855" spans="2:5">
      <c r="B855" s="100"/>
      <c r="D855" s="69" t="str">
        <f t="shared" si="28"/>
        <v/>
      </c>
      <c r="E855" s="69" t="str">
        <f t="shared" si="29"/>
        <v/>
      </c>
    </row>
    <row r="856" spans="2:5">
      <c r="B856" s="100"/>
      <c r="D856" s="69" t="str">
        <f t="shared" si="28"/>
        <v/>
      </c>
      <c r="E856" s="69" t="str">
        <f t="shared" si="29"/>
        <v/>
      </c>
    </row>
    <row r="857" spans="2:5">
      <c r="B857" s="100"/>
      <c r="D857" s="69" t="str">
        <f t="shared" si="28"/>
        <v/>
      </c>
      <c r="E857" s="69" t="str">
        <f t="shared" si="29"/>
        <v/>
      </c>
    </row>
    <row r="858" spans="2:5">
      <c r="B858" s="100"/>
      <c r="D858" s="69" t="str">
        <f t="shared" si="28"/>
        <v/>
      </c>
      <c r="E858" s="69" t="str">
        <f t="shared" si="29"/>
        <v/>
      </c>
    </row>
    <row r="859" spans="2:5">
      <c r="B859" s="100"/>
      <c r="D859" s="69" t="str">
        <f t="shared" si="28"/>
        <v/>
      </c>
      <c r="E859" s="69" t="str">
        <f t="shared" si="29"/>
        <v/>
      </c>
    </row>
    <row r="860" spans="2:5">
      <c r="B860" s="100"/>
      <c r="D860" s="69" t="str">
        <f t="shared" si="28"/>
        <v/>
      </c>
      <c r="E860" s="69" t="str">
        <f t="shared" si="29"/>
        <v/>
      </c>
    </row>
    <row r="861" spans="2:5">
      <c r="B861" s="100"/>
      <c r="D861" s="69" t="str">
        <f t="shared" si="28"/>
        <v/>
      </c>
      <c r="E861" s="69" t="str">
        <f t="shared" si="29"/>
        <v/>
      </c>
    </row>
    <row r="862" spans="2:5">
      <c r="B862" s="100"/>
      <c r="D862" s="69" t="str">
        <f t="shared" si="28"/>
        <v/>
      </c>
      <c r="E862" s="69" t="str">
        <f t="shared" si="29"/>
        <v/>
      </c>
    </row>
    <row r="863" spans="2:5">
      <c r="B863" s="100"/>
      <c r="D863" s="69" t="str">
        <f t="shared" si="28"/>
        <v/>
      </c>
      <c r="E863" s="69" t="str">
        <f t="shared" si="29"/>
        <v/>
      </c>
    </row>
    <row r="864" spans="2:5">
      <c r="B864" s="100"/>
      <c r="D864" s="69" t="str">
        <f t="shared" si="28"/>
        <v/>
      </c>
      <c r="E864" s="69" t="str">
        <f t="shared" si="29"/>
        <v/>
      </c>
    </row>
    <row r="865" spans="2:5">
      <c r="B865" s="100"/>
      <c r="D865" s="69" t="str">
        <f t="shared" si="28"/>
        <v/>
      </c>
      <c r="E865" s="69" t="str">
        <f t="shared" si="29"/>
        <v/>
      </c>
    </row>
    <row r="866" spans="2:5">
      <c r="B866" s="100"/>
      <c r="D866" s="69" t="str">
        <f t="shared" si="28"/>
        <v/>
      </c>
      <c r="E866" s="69" t="str">
        <f t="shared" si="29"/>
        <v/>
      </c>
    </row>
    <row r="867" spans="2:5">
      <c r="B867" s="100"/>
      <c r="D867" s="69" t="str">
        <f t="shared" si="28"/>
        <v/>
      </c>
      <c r="E867" s="69" t="str">
        <f t="shared" si="29"/>
        <v/>
      </c>
    </row>
    <row r="868" spans="2:5">
      <c r="B868" s="100"/>
      <c r="D868" s="69" t="str">
        <f t="shared" si="28"/>
        <v/>
      </c>
      <c r="E868" s="69" t="str">
        <f t="shared" si="29"/>
        <v/>
      </c>
    </row>
    <row r="869" spans="2:5">
      <c r="B869" s="100"/>
      <c r="D869" s="69" t="str">
        <f t="shared" si="28"/>
        <v/>
      </c>
      <c r="E869" s="69" t="str">
        <f t="shared" si="29"/>
        <v/>
      </c>
    </row>
    <row r="870" spans="2:5">
      <c r="B870" s="100"/>
      <c r="D870" s="69" t="str">
        <f t="shared" si="28"/>
        <v/>
      </c>
      <c r="E870" s="69" t="str">
        <f t="shared" si="29"/>
        <v/>
      </c>
    </row>
    <row r="871" spans="2:5">
      <c r="B871" s="100"/>
      <c r="D871" s="69" t="str">
        <f t="shared" si="28"/>
        <v/>
      </c>
      <c r="E871" s="69" t="str">
        <f t="shared" si="29"/>
        <v/>
      </c>
    </row>
    <row r="872" spans="2:5">
      <c r="B872" s="100"/>
      <c r="D872" s="69" t="str">
        <f t="shared" si="28"/>
        <v/>
      </c>
      <c r="E872" s="69" t="str">
        <f t="shared" si="29"/>
        <v/>
      </c>
    </row>
    <row r="873" spans="2:5">
      <c r="B873" s="100"/>
      <c r="D873" s="69" t="str">
        <f t="shared" si="28"/>
        <v/>
      </c>
      <c r="E873" s="69" t="str">
        <f t="shared" si="29"/>
        <v/>
      </c>
    </row>
    <row r="874" spans="2:5">
      <c r="B874" s="100"/>
      <c r="D874" s="69" t="str">
        <f t="shared" si="28"/>
        <v/>
      </c>
      <c r="E874" s="69" t="str">
        <f t="shared" si="29"/>
        <v/>
      </c>
    </row>
    <row r="875" spans="2:5">
      <c r="B875" s="100"/>
      <c r="D875" s="69" t="str">
        <f t="shared" si="28"/>
        <v/>
      </c>
      <c r="E875" s="69" t="str">
        <f t="shared" si="29"/>
        <v/>
      </c>
    </row>
    <row r="876" spans="2:5">
      <c r="B876" s="100"/>
      <c r="D876" s="69" t="str">
        <f t="shared" si="28"/>
        <v/>
      </c>
      <c r="E876" s="69" t="str">
        <f t="shared" si="29"/>
        <v/>
      </c>
    </row>
    <row r="877" spans="2:5">
      <c r="B877" s="100"/>
      <c r="D877" s="69" t="str">
        <f t="shared" si="28"/>
        <v/>
      </c>
      <c r="E877" s="69" t="str">
        <f t="shared" si="29"/>
        <v/>
      </c>
    </row>
    <row r="878" spans="2:5">
      <c r="B878" s="100"/>
      <c r="D878" s="69" t="str">
        <f t="shared" si="28"/>
        <v/>
      </c>
      <c r="E878" s="69" t="str">
        <f t="shared" si="29"/>
        <v/>
      </c>
    </row>
    <row r="879" spans="2:5">
      <c r="B879" s="100"/>
      <c r="D879" s="69" t="str">
        <f t="shared" si="28"/>
        <v/>
      </c>
      <c r="E879" s="69" t="str">
        <f t="shared" si="29"/>
        <v/>
      </c>
    </row>
    <row r="880" spans="2:5">
      <c r="B880" s="100"/>
      <c r="D880" s="69" t="str">
        <f t="shared" si="28"/>
        <v/>
      </c>
      <c r="E880" s="69" t="str">
        <f t="shared" si="29"/>
        <v/>
      </c>
    </row>
    <row r="881" spans="2:5">
      <c r="B881" s="100"/>
      <c r="D881" s="69" t="str">
        <f t="shared" si="28"/>
        <v/>
      </c>
      <c r="E881" s="69" t="str">
        <f t="shared" si="29"/>
        <v/>
      </c>
    </row>
    <row r="882" spans="2:5">
      <c r="B882" s="100"/>
      <c r="D882" s="69" t="str">
        <f t="shared" si="28"/>
        <v/>
      </c>
      <c r="E882" s="69" t="str">
        <f t="shared" si="29"/>
        <v/>
      </c>
    </row>
    <row r="883" spans="2:5">
      <c r="B883" s="100"/>
      <c r="D883" s="69" t="str">
        <f t="shared" si="28"/>
        <v/>
      </c>
      <c r="E883" s="69" t="str">
        <f t="shared" si="29"/>
        <v/>
      </c>
    </row>
    <row r="884" spans="2:5">
      <c r="B884" s="100"/>
      <c r="D884" s="69" t="str">
        <f t="shared" si="28"/>
        <v/>
      </c>
      <c r="E884" s="69" t="str">
        <f t="shared" si="29"/>
        <v/>
      </c>
    </row>
    <row r="885" spans="2:5">
      <c r="B885" s="100"/>
      <c r="D885" s="69" t="str">
        <f t="shared" si="28"/>
        <v/>
      </c>
      <c r="E885" s="69" t="str">
        <f t="shared" si="29"/>
        <v/>
      </c>
    </row>
    <row r="886" spans="2:5">
      <c r="B886" s="100"/>
      <c r="D886" s="69" t="str">
        <f t="shared" si="28"/>
        <v/>
      </c>
      <c r="E886" s="69" t="str">
        <f t="shared" si="29"/>
        <v/>
      </c>
    </row>
    <row r="887" spans="2:5">
      <c r="B887" s="100"/>
      <c r="D887" s="69" t="str">
        <f t="shared" si="28"/>
        <v/>
      </c>
      <c r="E887" s="69" t="str">
        <f t="shared" si="29"/>
        <v/>
      </c>
    </row>
    <row r="888" spans="2:5">
      <c r="B888" s="100"/>
      <c r="D888" s="69" t="str">
        <f t="shared" si="28"/>
        <v/>
      </c>
      <c r="E888" s="69" t="str">
        <f t="shared" si="29"/>
        <v/>
      </c>
    </row>
    <row r="889" spans="2:5">
      <c r="B889" s="100"/>
      <c r="D889" s="69" t="str">
        <f t="shared" si="28"/>
        <v/>
      </c>
      <c r="E889" s="69" t="str">
        <f t="shared" si="29"/>
        <v/>
      </c>
    </row>
    <row r="890" spans="2:5">
      <c r="B890" s="100"/>
      <c r="D890" s="69" t="str">
        <f t="shared" si="28"/>
        <v/>
      </c>
      <c r="E890" s="69" t="str">
        <f t="shared" si="29"/>
        <v/>
      </c>
    </row>
    <row r="891" spans="2:5">
      <c r="B891" s="100"/>
      <c r="D891" s="69" t="str">
        <f t="shared" si="28"/>
        <v/>
      </c>
      <c r="E891" s="69" t="str">
        <f t="shared" si="29"/>
        <v/>
      </c>
    </row>
    <row r="892" spans="2:5">
      <c r="B892" s="100"/>
      <c r="D892" s="69" t="str">
        <f t="shared" si="28"/>
        <v/>
      </c>
      <c r="E892" s="69" t="str">
        <f t="shared" si="29"/>
        <v/>
      </c>
    </row>
    <row r="893" spans="2:5">
      <c r="B893" s="100"/>
      <c r="D893" s="69" t="str">
        <f t="shared" si="28"/>
        <v/>
      </c>
      <c r="E893" s="69" t="str">
        <f t="shared" si="29"/>
        <v/>
      </c>
    </row>
    <row r="894" spans="2:5">
      <c r="B894" s="100"/>
      <c r="D894" s="69" t="str">
        <f t="shared" si="28"/>
        <v/>
      </c>
      <c r="E894" s="69" t="str">
        <f t="shared" si="29"/>
        <v/>
      </c>
    </row>
    <row r="895" spans="2:5">
      <c r="B895" s="100"/>
      <c r="D895" s="69" t="str">
        <f t="shared" si="28"/>
        <v/>
      </c>
      <c r="E895" s="69" t="str">
        <f t="shared" si="29"/>
        <v/>
      </c>
    </row>
    <row r="896" spans="2:5">
      <c r="B896" s="100"/>
      <c r="D896" s="69" t="str">
        <f t="shared" si="28"/>
        <v/>
      </c>
      <c r="E896" s="69" t="str">
        <f t="shared" si="29"/>
        <v/>
      </c>
    </row>
    <row r="897" spans="2:5">
      <c r="B897" s="100"/>
      <c r="D897" s="69" t="str">
        <f t="shared" si="28"/>
        <v/>
      </c>
      <c r="E897" s="69" t="str">
        <f t="shared" si="29"/>
        <v/>
      </c>
    </row>
    <row r="898" spans="2:5">
      <c r="B898" s="100"/>
      <c r="D898" s="69" t="str">
        <f t="shared" si="28"/>
        <v/>
      </c>
      <c r="E898" s="69" t="str">
        <f t="shared" si="29"/>
        <v/>
      </c>
    </row>
    <row r="899" spans="2:5">
      <c r="B899" s="100"/>
      <c r="D899" s="69" t="str">
        <f t="shared" si="28"/>
        <v/>
      </c>
      <c r="E899" s="69" t="str">
        <f t="shared" si="29"/>
        <v/>
      </c>
    </row>
    <row r="900" spans="2:5">
      <c r="B900" s="100"/>
      <c r="D900" s="69" t="str">
        <f t="shared" si="28"/>
        <v/>
      </c>
      <c r="E900" s="69" t="str">
        <f t="shared" si="29"/>
        <v/>
      </c>
    </row>
    <row r="901" spans="2:5">
      <c r="B901" s="100"/>
      <c r="D901" s="69" t="str">
        <f t="shared" si="28"/>
        <v/>
      </c>
      <c r="E901" s="69" t="str">
        <f t="shared" si="29"/>
        <v/>
      </c>
    </row>
    <row r="902" spans="2:5">
      <c r="B902" s="100"/>
      <c r="D902" s="69" t="str">
        <f t="shared" si="28"/>
        <v/>
      </c>
      <c r="E902" s="69" t="str">
        <f t="shared" si="29"/>
        <v/>
      </c>
    </row>
    <row r="903" spans="2:5">
      <c r="B903" s="100"/>
      <c r="D903" s="69" t="str">
        <f t="shared" si="28"/>
        <v/>
      </c>
      <c r="E903" s="69" t="str">
        <f t="shared" si="29"/>
        <v/>
      </c>
    </row>
    <row r="904" spans="2:5">
      <c r="B904" s="100"/>
      <c r="D904" s="69" t="str">
        <f t="shared" si="28"/>
        <v/>
      </c>
      <c r="E904" s="69" t="str">
        <f t="shared" si="29"/>
        <v/>
      </c>
    </row>
    <row r="905" spans="2:5">
      <c r="B905" s="100"/>
      <c r="D905" s="69" t="str">
        <f t="shared" si="28"/>
        <v/>
      </c>
      <c r="E905" s="69" t="str">
        <f t="shared" si="29"/>
        <v/>
      </c>
    </row>
    <row r="906" spans="2:5">
      <c r="B906" s="100"/>
      <c r="D906" s="69" t="str">
        <f t="shared" si="28"/>
        <v/>
      </c>
      <c r="E906" s="69" t="str">
        <f t="shared" si="29"/>
        <v/>
      </c>
    </row>
    <row r="907" spans="2:5">
      <c r="B907" s="100"/>
      <c r="D907" s="69" t="str">
        <f t="shared" ref="D907:D970" si="30">IFERROR(VLOOKUP($C907,competitors,7,FALSE),"")</f>
        <v/>
      </c>
      <c r="E907" s="69" t="str">
        <f t="shared" ref="E907:E970" si="31">IFERROR(VLOOKUP($C907,competitors,8,FALSE),"")</f>
        <v/>
      </c>
    </row>
    <row r="908" spans="2:5">
      <c r="B908" s="100"/>
      <c r="D908" s="69" t="str">
        <f t="shared" si="30"/>
        <v/>
      </c>
      <c r="E908" s="69" t="str">
        <f t="shared" si="31"/>
        <v/>
      </c>
    </row>
    <row r="909" spans="2:5">
      <c r="B909" s="100"/>
      <c r="D909" s="69" t="str">
        <f t="shared" si="30"/>
        <v/>
      </c>
      <c r="E909" s="69" t="str">
        <f t="shared" si="31"/>
        <v/>
      </c>
    </row>
    <row r="910" spans="2:5">
      <c r="B910" s="100"/>
      <c r="D910" s="69" t="str">
        <f t="shared" si="30"/>
        <v/>
      </c>
      <c r="E910" s="69" t="str">
        <f t="shared" si="31"/>
        <v/>
      </c>
    </row>
    <row r="911" spans="2:5">
      <c r="B911" s="100"/>
      <c r="D911" s="69" t="str">
        <f t="shared" si="30"/>
        <v/>
      </c>
      <c r="E911" s="69" t="str">
        <f t="shared" si="31"/>
        <v/>
      </c>
    </row>
    <row r="912" spans="2:5">
      <c r="B912" s="100"/>
      <c r="D912" s="69" t="str">
        <f t="shared" si="30"/>
        <v/>
      </c>
      <c r="E912" s="69" t="str">
        <f t="shared" si="31"/>
        <v/>
      </c>
    </row>
    <row r="913" spans="2:5">
      <c r="B913" s="100"/>
      <c r="D913" s="69" t="str">
        <f t="shared" si="30"/>
        <v/>
      </c>
      <c r="E913" s="69" t="str">
        <f t="shared" si="31"/>
        <v/>
      </c>
    </row>
    <row r="914" spans="2:5">
      <c r="B914" s="100"/>
      <c r="D914" s="69" t="str">
        <f t="shared" si="30"/>
        <v/>
      </c>
      <c r="E914" s="69" t="str">
        <f t="shared" si="31"/>
        <v/>
      </c>
    </row>
    <row r="915" spans="2:5">
      <c r="B915" s="100"/>
      <c r="D915" s="69" t="str">
        <f t="shared" si="30"/>
        <v/>
      </c>
      <c r="E915" s="69" t="str">
        <f t="shared" si="31"/>
        <v/>
      </c>
    </row>
    <row r="916" spans="2:5">
      <c r="B916" s="100"/>
      <c r="D916" s="69" t="str">
        <f t="shared" si="30"/>
        <v/>
      </c>
      <c r="E916" s="69" t="str">
        <f t="shared" si="31"/>
        <v/>
      </c>
    </row>
    <row r="917" spans="2:5">
      <c r="B917" s="100"/>
      <c r="D917" s="69" t="str">
        <f t="shared" si="30"/>
        <v/>
      </c>
      <c r="E917" s="69" t="str">
        <f t="shared" si="31"/>
        <v/>
      </c>
    </row>
    <row r="918" spans="2:5">
      <c r="B918" s="100"/>
      <c r="D918" s="69" t="str">
        <f t="shared" si="30"/>
        <v/>
      </c>
      <c r="E918" s="69" t="str">
        <f t="shared" si="31"/>
        <v/>
      </c>
    </row>
    <row r="919" spans="2:5">
      <c r="B919" s="100"/>
      <c r="D919" s="69" t="str">
        <f t="shared" si="30"/>
        <v/>
      </c>
      <c r="E919" s="69" t="str">
        <f t="shared" si="31"/>
        <v/>
      </c>
    </row>
    <row r="920" spans="2:5">
      <c r="B920" s="100"/>
      <c r="D920" s="69" t="str">
        <f t="shared" si="30"/>
        <v/>
      </c>
      <c r="E920" s="69" t="str">
        <f t="shared" si="31"/>
        <v/>
      </c>
    </row>
    <row r="921" spans="2:5">
      <c r="B921" s="100"/>
      <c r="D921" s="69" t="str">
        <f t="shared" si="30"/>
        <v/>
      </c>
      <c r="E921" s="69" t="str">
        <f t="shared" si="31"/>
        <v/>
      </c>
    </row>
    <row r="922" spans="2:5">
      <c r="B922" s="100"/>
      <c r="D922" s="69" t="str">
        <f t="shared" si="30"/>
        <v/>
      </c>
      <c r="E922" s="69" t="str">
        <f t="shared" si="31"/>
        <v/>
      </c>
    </row>
    <row r="923" spans="2:5">
      <c r="B923" s="100"/>
      <c r="D923" s="69" t="str">
        <f t="shared" si="30"/>
        <v/>
      </c>
      <c r="E923" s="69" t="str">
        <f t="shared" si="31"/>
        <v/>
      </c>
    </row>
    <row r="924" spans="2:5">
      <c r="B924" s="100"/>
      <c r="D924" s="69" t="str">
        <f t="shared" si="30"/>
        <v/>
      </c>
      <c r="E924" s="69" t="str">
        <f t="shared" si="31"/>
        <v/>
      </c>
    </row>
    <row r="925" spans="2:5">
      <c r="B925" s="100"/>
      <c r="D925" s="69" t="str">
        <f t="shared" si="30"/>
        <v/>
      </c>
      <c r="E925" s="69" t="str">
        <f t="shared" si="31"/>
        <v/>
      </c>
    </row>
    <row r="926" spans="2:5">
      <c r="B926" s="100"/>
      <c r="D926" s="69" t="str">
        <f t="shared" si="30"/>
        <v/>
      </c>
      <c r="E926" s="69" t="str">
        <f t="shared" si="31"/>
        <v/>
      </c>
    </row>
    <row r="927" spans="2:5">
      <c r="B927" s="100"/>
      <c r="D927" s="69" t="str">
        <f t="shared" si="30"/>
        <v/>
      </c>
      <c r="E927" s="69" t="str">
        <f t="shared" si="31"/>
        <v/>
      </c>
    </row>
    <row r="928" spans="2:5">
      <c r="B928" s="100"/>
      <c r="D928" s="69" t="str">
        <f t="shared" si="30"/>
        <v/>
      </c>
      <c r="E928" s="69" t="str">
        <f t="shared" si="31"/>
        <v/>
      </c>
    </row>
    <row r="929" spans="2:5">
      <c r="B929" s="100"/>
      <c r="D929" s="69" t="str">
        <f t="shared" si="30"/>
        <v/>
      </c>
      <c r="E929" s="69" t="str">
        <f t="shared" si="31"/>
        <v/>
      </c>
    </row>
    <row r="930" spans="2:5">
      <c r="B930" s="100"/>
      <c r="D930" s="69" t="str">
        <f t="shared" si="30"/>
        <v/>
      </c>
      <c r="E930" s="69" t="str">
        <f t="shared" si="31"/>
        <v/>
      </c>
    </row>
    <row r="931" spans="2:5">
      <c r="B931" s="100"/>
      <c r="D931" s="69" t="str">
        <f t="shared" si="30"/>
        <v/>
      </c>
      <c r="E931" s="69" t="str">
        <f t="shared" si="31"/>
        <v/>
      </c>
    </row>
    <row r="932" spans="2:5">
      <c r="B932" s="100"/>
      <c r="D932" s="69" t="str">
        <f t="shared" si="30"/>
        <v/>
      </c>
      <c r="E932" s="69" t="str">
        <f t="shared" si="31"/>
        <v/>
      </c>
    </row>
    <row r="933" spans="2:5">
      <c r="B933" s="100"/>
      <c r="D933" s="69" t="str">
        <f t="shared" si="30"/>
        <v/>
      </c>
      <c r="E933" s="69" t="str">
        <f t="shared" si="31"/>
        <v/>
      </c>
    </row>
    <row r="934" spans="2:5">
      <c r="B934" s="100"/>
      <c r="D934" s="69" t="str">
        <f t="shared" si="30"/>
        <v/>
      </c>
      <c r="E934" s="69" t="str">
        <f t="shared" si="31"/>
        <v/>
      </c>
    </row>
    <row r="935" spans="2:5">
      <c r="B935" s="100"/>
      <c r="D935" s="69" t="str">
        <f t="shared" si="30"/>
        <v/>
      </c>
      <c r="E935" s="69" t="str">
        <f t="shared" si="31"/>
        <v/>
      </c>
    </row>
    <row r="936" spans="2:5">
      <c r="B936" s="100"/>
      <c r="D936" s="69" t="str">
        <f t="shared" si="30"/>
        <v/>
      </c>
      <c r="E936" s="69" t="str">
        <f t="shared" si="31"/>
        <v/>
      </c>
    </row>
    <row r="937" spans="2:5">
      <c r="B937" s="100"/>
      <c r="D937" s="69" t="str">
        <f t="shared" si="30"/>
        <v/>
      </c>
      <c r="E937" s="69" t="str">
        <f t="shared" si="31"/>
        <v/>
      </c>
    </row>
    <row r="938" spans="2:5">
      <c r="B938" s="100"/>
      <c r="D938" s="69" t="str">
        <f t="shared" si="30"/>
        <v/>
      </c>
      <c r="E938" s="69" t="str">
        <f t="shared" si="31"/>
        <v/>
      </c>
    </row>
    <row r="939" spans="2:5">
      <c r="B939" s="100"/>
      <c r="D939" s="69" t="str">
        <f t="shared" si="30"/>
        <v/>
      </c>
      <c r="E939" s="69" t="str">
        <f t="shared" si="31"/>
        <v/>
      </c>
    </row>
    <row r="940" spans="2:5">
      <c r="B940" s="100"/>
      <c r="D940" s="69" t="str">
        <f t="shared" si="30"/>
        <v/>
      </c>
      <c r="E940" s="69" t="str">
        <f t="shared" si="31"/>
        <v/>
      </c>
    </row>
    <row r="941" spans="2:5">
      <c r="B941" s="100"/>
      <c r="D941" s="69" t="str">
        <f t="shared" si="30"/>
        <v/>
      </c>
      <c r="E941" s="69" t="str">
        <f t="shared" si="31"/>
        <v/>
      </c>
    </row>
    <row r="942" spans="2:5">
      <c r="B942" s="100"/>
      <c r="D942" s="69" t="str">
        <f t="shared" si="30"/>
        <v/>
      </c>
      <c r="E942" s="69" t="str">
        <f t="shared" si="31"/>
        <v/>
      </c>
    </row>
    <row r="943" spans="2:5">
      <c r="B943" s="100"/>
      <c r="D943" s="69" t="str">
        <f t="shared" si="30"/>
        <v/>
      </c>
      <c r="E943" s="69" t="str">
        <f t="shared" si="31"/>
        <v/>
      </c>
    </row>
    <row r="944" spans="2:5">
      <c r="B944" s="100"/>
      <c r="D944" s="69" t="str">
        <f t="shared" si="30"/>
        <v/>
      </c>
      <c r="E944" s="69" t="str">
        <f t="shared" si="31"/>
        <v/>
      </c>
    </row>
    <row r="945" spans="2:5">
      <c r="B945" s="100"/>
      <c r="D945" s="69" t="str">
        <f t="shared" si="30"/>
        <v/>
      </c>
      <c r="E945" s="69" t="str">
        <f t="shared" si="31"/>
        <v/>
      </c>
    </row>
    <row r="946" spans="2:5">
      <c r="B946" s="100"/>
      <c r="D946" s="69" t="str">
        <f t="shared" si="30"/>
        <v/>
      </c>
      <c r="E946" s="69" t="str">
        <f t="shared" si="31"/>
        <v/>
      </c>
    </row>
    <row r="947" spans="2:5">
      <c r="B947" s="100"/>
      <c r="D947" s="69" t="str">
        <f t="shared" si="30"/>
        <v/>
      </c>
      <c r="E947" s="69" t="str">
        <f t="shared" si="31"/>
        <v/>
      </c>
    </row>
    <row r="948" spans="2:5">
      <c r="B948" s="100"/>
      <c r="D948" s="69" t="str">
        <f t="shared" si="30"/>
        <v/>
      </c>
      <c r="E948" s="69" t="str">
        <f t="shared" si="31"/>
        <v/>
      </c>
    </row>
    <row r="949" spans="2:5">
      <c r="B949" s="100"/>
      <c r="D949" s="69" t="str">
        <f t="shared" si="30"/>
        <v/>
      </c>
      <c r="E949" s="69" t="str">
        <f t="shared" si="31"/>
        <v/>
      </c>
    </row>
    <row r="950" spans="2:5">
      <c r="B950" s="100"/>
      <c r="D950" s="69" t="str">
        <f t="shared" si="30"/>
        <v/>
      </c>
      <c r="E950" s="69" t="str">
        <f t="shared" si="31"/>
        <v/>
      </c>
    </row>
    <row r="951" spans="2:5">
      <c r="B951" s="100"/>
      <c r="D951" s="69" t="str">
        <f t="shared" si="30"/>
        <v/>
      </c>
      <c r="E951" s="69" t="str">
        <f t="shared" si="31"/>
        <v/>
      </c>
    </row>
    <row r="952" spans="2:5">
      <c r="B952" s="100"/>
      <c r="D952" s="69" t="str">
        <f t="shared" si="30"/>
        <v/>
      </c>
      <c r="E952" s="69" t="str">
        <f t="shared" si="31"/>
        <v/>
      </c>
    </row>
    <row r="953" spans="2:5">
      <c r="B953" s="100"/>
      <c r="D953" s="69" t="str">
        <f t="shared" si="30"/>
        <v/>
      </c>
      <c r="E953" s="69" t="str">
        <f t="shared" si="31"/>
        <v/>
      </c>
    </row>
    <row r="954" spans="2:5">
      <c r="B954" s="100"/>
      <c r="D954" s="69" t="str">
        <f t="shared" si="30"/>
        <v/>
      </c>
      <c r="E954" s="69" t="str">
        <f t="shared" si="31"/>
        <v/>
      </c>
    </row>
    <row r="955" spans="2:5">
      <c r="B955" s="100"/>
      <c r="D955" s="69" t="str">
        <f t="shared" si="30"/>
        <v/>
      </c>
      <c r="E955" s="69" t="str">
        <f t="shared" si="31"/>
        <v/>
      </c>
    </row>
    <row r="956" spans="2:5">
      <c r="B956" s="100"/>
      <c r="D956" s="69" t="str">
        <f t="shared" si="30"/>
        <v/>
      </c>
      <c r="E956" s="69" t="str">
        <f t="shared" si="31"/>
        <v/>
      </c>
    </row>
    <row r="957" spans="2:5">
      <c r="B957" s="100"/>
      <c r="D957" s="69" t="str">
        <f t="shared" si="30"/>
        <v/>
      </c>
      <c r="E957" s="69" t="str">
        <f t="shared" si="31"/>
        <v/>
      </c>
    </row>
    <row r="958" spans="2:5">
      <c r="B958" s="100"/>
      <c r="D958" s="69" t="str">
        <f t="shared" si="30"/>
        <v/>
      </c>
      <c r="E958" s="69" t="str">
        <f t="shared" si="31"/>
        <v/>
      </c>
    </row>
    <row r="959" spans="2:5">
      <c r="B959" s="100"/>
      <c r="D959" s="69" t="str">
        <f t="shared" si="30"/>
        <v/>
      </c>
      <c r="E959" s="69" t="str">
        <f t="shared" si="31"/>
        <v/>
      </c>
    </row>
    <row r="960" spans="2:5">
      <c r="B960" s="100"/>
      <c r="D960" s="69" t="str">
        <f t="shared" si="30"/>
        <v/>
      </c>
      <c r="E960" s="69" t="str">
        <f t="shared" si="31"/>
        <v/>
      </c>
    </row>
    <row r="961" spans="2:5">
      <c r="B961" s="100"/>
      <c r="D961" s="69" t="str">
        <f t="shared" si="30"/>
        <v/>
      </c>
      <c r="E961" s="69" t="str">
        <f t="shared" si="31"/>
        <v/>
      </c>
    </row>
    <row r="962" spans="2:5">
      <c r="B962" s="100"/>
      <c r="D962" s="69" t="str">
        <f t="shared" si="30"/>
        <v/>
      </c>
      <c r="E962" s="69" t="str">
        <f t="shared" si="31"/>
        <v/>
      </c>
    </row>
    <row r="963" spans="2:5">
      <c r="B963" s="100"/>
      <c r="D963" s="69" t="str">
        <f t="shared" si="30"/>
        <v/>
      </c>
      <c r="E963" s="69" t="str">
        <f t="shared" si="31"/>
        <v/>
      </c>
    </row>
    <row r="964" spans="2:5">
      <c r="B964" s="100"/>
      <c r="D964" s="69" t="str">
        <f t="shared" si="30"/>
        <v/>
      </c>
      <c r="E964" s="69" t="str">
        <f t="shared" si="31"/>
        <v/>
      </c>
    </row>
    <row r="965" spans="2:5">
      <c r="B965" s="100"/>
      <c r="D965" s="69" t="str">
        <f t="shared" si="30"/>
        <v/>
      </c>
      <c r="E965" s="69" t="str">
        <f t="shared" si="31"/>
        <v/>
      </c>
    </row>
    <row r="966" spans="2:5">
      <c r="B966" s="100"/>
      <c r="D966" s="69" t="str">
        <f t="shared" si="30"/>
        <v/>
      </c>
      <c r="E966" s="69" t="str">
        <f t="shared" si="31"/>
        <v/>
      </c>
    </row>
    <row r="967" spans="2:5">
      <c r="B967" s="100"/>
      <c r="D967" s="69" t="str">
        <f t="shared" si="30"/>
        <v/>
      </c>
      <c r="E967" s="69" t="str">
        <f t="shared" si="31"/>
        <v/>
      </c>
    </row>
    <row r="968" spans="2:5">
      <c r="B968" s="100"/>
      <c r="D968" s="69" t="str">
        <f t="shared" si="30"/>
        <v/>
      </c>
      <c r="E968" s="69" t="str">
        <f t="shared" si="31"/>
        <v/>
      </c>
    </row>
    <row r="969" spans="2:5">
      <c r="B969" s="100"/>
      <c r="D969" s="69" t="str">
        <f t="shared" si="30"/>
        <v/>
      </c>
      <c r="E969" s="69" t="str">
        <f t="shared" si="31"/>
        <v/>
      </c>
    </row>
    <row r="970" spans="2:5">
      <c r="B970" s="100"/>
      <c r="D970" s="69" t="str">
        <f t="shared" si="30"/>
        <v/>
      </c>
      <c r="E970" s="69" t="str">
        <f t="shared" si="31"/>
        <v/>
      </c>
    </row>
    <row r="971" spans="2:5">
      <c r="B971" s="100"/>
      <c r="D971" s="69" t="str">
        <f t="shared" ref="D971:D1034" si="32">IFERROR(VLOOKUP($C971,competitors,7,FALSE),"")</f>
        <v/>
      </c>
      <c r="E971" s="69" t="str">
        <f t="shared" ref="E971:E1034" si="33">IFERROR(VLOOKUP($C971,competitors,8,FALSE),"")</f>
        <v/>
      </c>
    </row>
    <row r="972" spans="2:5">
      <c r="B972" s="100"/>
      <c r="D972" s="69" t="str">
        <f t="shared" si="32"/>
        <v/>
      </c>
      <c r="E972" s="69" t="str">
        <f t="shared" si="33"/>
        <v/>
      </c>
    </row>
    <row r="973" spans="2:5">
      <c r="B973" s="100"/>
      <c r="D973" s="69" t="str">
        <f t="shared" si="32"/>
        <v/>
      </c>
      <c r="E973" s="69" t="str">
        <f t="shared" si="33"/>
        <v/>
      </c>
    </row>
    <row r="974" spans="2:5">
      <c r="B974" s="100"/>
      <c r="D974" s="69" t="str">
        <f t="shared" si="32"/>
        <v/>
      </c>
      <c r="E974" s="69" t="str">
        <f t="shared" si="33"/>
        <v/>
      </c>
    </row>
    <row r="975" spans="2:5">
      <c r="B975" s="100"/>
      <c r="D975" s="69" t="str">
        <f t="shared" si="32"/>
        <v/>
      </c>
      <c r="E975" s="69" t="str">
        <f t="shared" si="33"/>
        <v/>
      </c>
    </row>
    <row r="976" spans="2:5">
      <c r="B976" s="100"/>
      <c r="D976" s="69" t="str">
        <f t="shared" si="32"/>
        <v/>
      </c>
      <c r="E976" s="69" t="str">
        <f t="shared" si="33"/>
        <v/>
      </c>
    </row>
    <row r="977" spans="2:5">
      <c r="B977" s="100"/>
      <c r="D977" s="69" t="str">
        <f t="shared" si="32"/>
        <v/>
      </c>
      <c r="E977" s="69" t="str">
        <f t="shared" si="33"/>
        <v/>
      </c>
    </row>
    <row r="978" spans="2:5">
      <c r="B978" s="100"/>
      <c r="D978" s="69" t="str">
        <f t="shared" si="32"/>
        <v/>
      </c>
      <c r="E978" s="69" t="str">
        <f t="shared" si="33"/>
        <v/>
      </c>
    </row>
    <row r="979" spans="2:5">
      <c r="B979" s="100"/>
      <c r="D979" s="69" t="str">
        <f t="shared" si="32"/>
        <v/>
      </c>
      <c r="E979" s="69" t="str">
        <f t="shared" si="33"/>
        <v/>
      </c>
    </row>
    <row r="980" spans="2:5">
      <c r="B980" s="100"/>
      <c r="D980" s="69" t="str">
        <f t="shared" si="32"/>
        <v/>
      </c>
      <c r="E980" s="69" t="str">
        <f t="shared" si="33"/>
        <v/>
      </c>
    </row>
    <row r="981" spans="2:5">
      <c r="B981" s="100"/>
      <c r="D981" s="69" t="str">
        <f t="shared" si="32"/>
        <v/>
      </c>
      <c r="E981" s="69" t="str">
        <f t="shared" si="33"/>
        <v/>
      </c>
    </row>
    <row r="982" spans="2:5">
      <c r="B982" s="100"/>
      <c r="D982" s="69" t="str">
        <f t="shared" si="32"/>
        <v/>
      </c>
      <c r="E982" s="69" t="str">
        <f t="shared" si="33"/>
        <v/>
      </c>
    </row>
    <row r="983" spans="2:5">
      <c r="B983" s="100"/>
      <c r="D983" s="69" t="str">
        <f t="shared" si="32"/>
        <v/>
      </c>
      <c r="E983" s="69" t="str">
        <f t="shared" si="33"/>
        <v/>
      </c>
    </row>
    <row r="984" spans="2:5">
      <c r="B984" s="100"/>
      <c r="D984" s="69" t="str">
        <f t="shared" si="32"/>
        <v/>
      </c>
      <c r="E984" s="69" t="str">
        <f t="shared" si="33"/>
        <v/>
      </c>
    </row>
    <row r="985" spans="2:5">
      <c r="B985" s="100"/>
      <c r="D985" s="69" t="str">
        <f t="shared" si="32"/>
        <v/>
      </c>
      <c r="E985" s="69" t="str">
        <f t="shared" si="33"/>
        <v/>
      </c>
    </row>
    <row r="986" spans="2:5">
      <c r="B986" s="100"/>
      <c r="D986" s="69" t="str">
        <f t="shared" si="32"/>
        <v/>
      </c>
      <c r="E986" s="69" t="str">
        <f t="shared" si="33"/>
        <v/>
      </c>
    </row>
    <row r="987" spans="2:5">
      <c r="B987" s="100"/>
      <c r="D987" s="69" t="str">
        <f t="shared" si="32"/>
        <v/>
      </c>
      <c r="E987" s="69" t="str">
        <f t="shared" si="33"/>
        <v/>
      </c>
    </row>
    <row r="988" spans="2:5">
      <c r="B988" s="100"/>
      <c r="D988" s="69" t="str">
        <f t="shared" si="32"/>
        <v/>
      </c>
      <c r="E988" s="69" t="str">
        <f t="shared" si="33"/>
        <v/>
      </c>
    </row>
    <row r="989" spans="2:5">
      <c r="B989" s="100"/>
      <c r="D989" s="69" t="str">
        <f t="shared" si="32"/>
        <v/>
      </c>
      <c r="E989" s="69" t="str">
        <f t="shared" si="33"/>
        <v/>
      </c>
    </row>
    <row r="990" spans="2:5">
      <c r="B990" s="100"/>
      <c r="D990" s="69" t="str">
        <f t="shared" si="32"/>
        <v/>
      </c>
      <c r="E990" s="69" t="str">
        <f t="shared" si="33"/>
        <v/>
      </c>
    </row>
    <row r="991" spans="2:5">
      <c r="B991" s="100"/>
      <c r="D991" s="69" t="str">
        <f t="shared" si="32"/>
        <v/>
      </c>
      <c r="E991" s="69" t="str">
        <f t="shared" si="33"/>
        <v/>
      </c>
    </row>
    <row r="992" spans="2:5">
      <c r="B992" s="100"/>
      <c r="D992" s="69" t="str">
        <f t="shared" si="32"/>
        <v/>
      </c>
      <c r="E992" s="69" t="str">
        <f t="shared" si="33"/>
        <v/>
      </c>
    </row>
    <row r="993" spans="2:5">
      <c r="B993" s="100"/>
      <c r="D993" s="69" t="str">
        <f t="shared" si="32"/>
        <v/>
      </c>
      <c r="E993" s="69" t="str">
        <f t="shared" si="33"/>
        <v/>
      </c>
    </row>
    <row r="994" spans="2:5">
      <c r="B994" s="100"/>
      <c r="D994" s="69" t="str">
        <f t="shared" si="32"/>
        <v/>
      </c>
      <c r="E994" s="69" t="str">
        <f t="shared" si="33"/>
        <v/>
      </c>
    </row>
    <row r="995" spans="2:5">
      <c r="B995" s="100"/>
      <c r="D995" s="69" t="str">
        <f t="shared" si="32"/>
        <v/>
      </c>
      <c r="E995" s="69" t="str">
        <f t="shared" si="33"/>
        <v/>
      </c>
    </row>
    <row r="996" spans="2:5">
      <c r="B996" s="100"/>
      <c r="D996" s="69" t="str">
        <f t="shared" si="32"/>
        <v/>
      </c>
      <c r="E996" s="69" t="str">
        <f t="shared" si="33"/>
        <v/>
      </c>
    </row>
    <row r="997" spans="2:5">
      <c r="B997" s="100"/>
      <c r="D997" s="69" t="str">
        <f t="shared" si="32"/>
        <v/>
      </c>
      <c r="E997" s="69" t="str">
        <f t="shared" si="33"/>
        <v/>
      </c>
    </row>
    <row r="998" spans="2:5">
      <c r="B998" s="100"/>
      <c r="D998" s="69" t="str">
        <f t="shared" si="32"/>
        <v/>
      </c>
      <c r="E998" s="69" t="str">
        <f t="shared" si="33"/>
        <v/>
      </c>
    </row>
    <row r="999" spans="2:5">
      <c r="B999" s="100"/>
      <c r="D999" s="69" t="str">
        <f t="shared" si="32"/>
        <v/>
      </c>
      <c r="E999" s="69" t="str">
        <f t="shared" si="33"/>
        <v/>
      </c>
    </row>
    <row r="1000" spans="2:5">
      <c r="B1000" s="100"/>
      <c r="D1000" s="69" t="str">
        <f t="shared" si="32"/>
        <v/>
      </c>
      <c r="E1000" s="69" t="str">
        <f t="shared" si="33"/>
        <v/>
      </c>
    </row>
    <row r="1001" spans="2:5">
      <c r="B1001" s="100"/>
      <c r="D1001" s="69" t="str">
        <f t="shared" si="32"/>
        <v/>
      </c>
      <c r="E1001" s="69" t="str">
        <f t="shared" si="33"/>
        <v/>
      </c>
    </row>
    <row r="1002" spans="2:5">
      <c r="B1002" s="100"/>
      <c r="D1002" s="69" t="str">
        <f t="shared" si="32"/>
        <v/>
      </c>
      <c r="E1002" s="69" t="str">
        <f t="shared" si="33"/>
        <v/>
      </c>
    </row>
    <row r="1003" spans="2:5">
      <c r="B1003" s="100"/>
      <c r="D1003" s="69" t="str">
        <f t="shared" si="32"/>
        <v/>
      </c>
      <c r="E1003" s="69" t="str">
        <f t="shared" si="33"/>
        <v/>
      </c>
    </row>
    <row r="1004" spans="2:5">
      <c r="B1004" s="100"/>
      <c r="D1004" s="69" t="str">
        <f t="shared" si="32"/>
        <v/>
      </c>
      <c r="E1004" s="69" t="str">
        <f t="shared" si="33"/>
        <v/>
      </c>
    </row>
    <row r="1005" spans="2:5">
      <c r="B1005" s="100"/>
      <c r="D1005" s="69" t="str">
        <f t="shared" si="32"/>
        <v/>
      </c>
      <c r="E1005" s="69" t="str">
        <f t="shared" si="33"/>
        <v/>
      </c>
    </row>
    <row r="1006" spans="2:5">
      <c r="B1006" s="100"/>
      <c r="D1006" s="69" t="str">
        <f t="shared" si="32"/>
        <v/>
      </c>
      <c r="E1006" s="69" t="str">
        <f t="shared" si="33"/>
        <v/>
      </c>
    </row>
    <row r="1007" spans="2:5">
      <c r="B1007" s="100"/>
      <c r="D1007" s="69" t="str">
        <f t="shared" si="32"/>
        <v/>
      </c>
      <c r="E1007" s="69" t="str">
        <f t="shared" si="33"/>
        <v/>
      </c>
    </row>
    <row r="1008" spans="2:5">
      <c r="B1008" s="100"/>
      <c r="D1008" s="69" t="str">
        <f t="shared" si="32"/>
        <v/>
      </c>
      <c r="E1008" s="69" t="str">
        <f t="shared" si="33"/>
        <v/>
      </c>
    </row>
    <row r="1009" spans="2:5">
      <c r="B1009" s="100"/>
      <c r="D1009" s="69" t="str">
        <f t="shared" si="32"/>
        <v/>
      </c>
      <c r="E1009" s="69" t="str">
        <f t="shared" si="33"/>
        <v/>
      </c>
    </row>
    <row r="1010" spans="2:5">
      <c r="B1010" s="100"/>
      <c r="D1010" s="69" t="str">
        <f t="shared" si="32"/>
        <v/>
      </c>
      <c r="E1010" s="69" t="str">
        <f t="shared" si="33"/>
        <v/>
      </c>
    </row>
    <row r="1011" spans="2:5">
      <c r="B1011" s="100"/>
      <c r="D1011" s="69" t="str">
        <f t="shared" si="32"/>
        <v/>
      </c>
      <c r="E1011" s="69" t="str">
        <f t="shared" si="33"/>
        <v/>
      </c>
    </row>
    <row r="1012" spans="2:5">
      <c r="B1012" s="100"/>
      <c r="D1012" s="69" t="str">
        <f t="shared" si="32"/>
        <v/>
      </c>
      <c r="E1012" s="69" t="str">
        <f t="shared" si="33"/>
        <v/>
      </c>
    </row>
    <row r="1013" spans="2:5">
      <c r="B1013" s="100"/>
      <c r="D1013" s="69" t="str">
        <f t="shared" si="32"/>
        <v/>
      </c>
      <c r="E1013" s="69" t="str">
        <f t="shared" si="33"/>
        <v/>
      </c>
    </row>
    <row r="1014" spans="2:5">
      <c r="B1014" s="100"/>
      <c r="D1014" s="69" t="str">
        <f t="shared" si="32"/>
        <v/>
      </c>
      <c r="E1014" s="69" t="str">
        <f t="shared" si="33"/>
        <v/>
      </c>
    </row>
    <row r="1015" spans="2:5">
      <c r="B1015" s="100"/>
      <c r="D1015" s="69" t="str">
        <f t="shared" si="32"/>
        <v/>
      </c>
      <c r="E1015" s="69" t="str">
        <f t="shared" si="33"/>
        <v/>
      </c>
    </row>
    <row r="1016" spans="2:5">
      <c r="B1016" s="100"/>
      <c r="D1016" s="69" t="str">
        <f t="shared" si="32"/>
        <v/>
      </c>
      <c r="E1016" s="69" t="str">
        <f t="shared" si="33"/>
        <v/>
      </c>
    </row>
    <row r="1017" spans="2:5">
      <c r="B1017" s="100"/>
      <c r="D1017" s="69" t="str">
        <f t="shared" si="32"/>
        <v/>
      </c>
      <c r="E1017" s="69" t="str">
        <f t="shared" si="33"/>
        <v/>
      </c>
    </row>
    <row r="1018" spans="2:5">
      <c r="B1018" s="100"/>
      <c r="D1018" s="69" t="str">
        <f t="shared" si="32"/>
        <v/>
      </c>
      <c r="E1018" s="69" t="str">
        <f t="shared" si="33"/>
        <v/>
      </c>
    </row>
    <row r="1019" spans="2:5">
      <c r="B1019" s="100"/>
      <c r="D1019" s="69" t="str">
        <f t="shared" si="32"/>
        <v/>
      </c>
      <c r="E1019" s="69" t="str">
        <f t="shared" si="33"/>
        <v/>
      </c>
    </row>
    <row r="1020" spans="2:5">
      <c r="B1020" s="100"/>
      <c r="D1020" s="69" t="str">
        <f t="shared" si="32"/>
        <v/>
      </c>
      <c r="E1020" s="69" t="str">
        <f t="shared" si="33"/>
        <v/>
      </c>
    </row>
    <row r="1021" spans="2:5">
      <c r="B1021" s="100"/>
      <c r="D1021" s="69" t="str">
        <f t="shared" si="32"/>
        <v/>
      </c>
      <c r="E1021" s="69" t="str">
        <f t="shared" si="33"/>
        <v/>
      </c>
    </row>
    <row r="1022" spans="2:5">
      <c r="B1022" s="100"/>
      <c r="D1022" s="69" t="str">
        <f t="shared" si="32"/>
        <v/>
      </c>
      <c r="E1022" s="69" t="str">
        <f t="shared" si="33"/>
        <v/>
      </c>
    </row>
    <row r="1023" spans="2:5">
      <c r="B1023" s="100"/>
      <c r="D1023" s="69" t="str">
        <f t="shared" si="32"/>
        <v/>
      </c>
      <c r="E1023" s="69" t="str">
        <f t="shared" si="33"/>
        <v/>
      </c>
    </row>
    <row r="1024" spans="2:5">
      <c r="B1024" s="100"/>
      <c r="D1024" s="69" t="str">
        <f t="shared" si="32"/>
        <v/>
      </c>
      <c r="E1024" s="69" t="str">
        <f t="shared" si="33"/>
        <v/>
      </c>
    </row>
    <row r="1025" spans="2:5">
      <c r="B1025" s="100"/>
      <c r="D1025" s="69" t="str">
        <f t="shared" si="32"/>
        <v/>
      </c>
      <c r="E1025" s="69" t="str">
        <f t="shared" si="33"/>
        <v/>
      </c>
    </row>
    <row r="1026" spans="2:5">
      <c r="B1026" s="100"/>
      <c r="D1026" s="69" t="str">
        <f t="shared" si="32"/>
        <v/>
      </c>
      <c r="E1026" s="69" t="str">
        <f t="shared" si="33"/>
        <v/>
      </c>
    </row>
    <row r="1027" spans="2:5">
      <c r="B1027" s="100"/>
      <c r="D1027" s="69" t="str">
        <f t="shared" si="32"/>
        <v/>
      </c>
      <c r="E1027" s="69" t="str">
        <f t="shared" si="33"/>
        <v/>
      </c>
    </row>
    <row r="1028" spans="2:5">
      <c r="B1028" s="100"/>
      <c r="D1028" s="69" t="str">
        <f t="shared" si="32"/>
        <v/>
      </c>
      <c r="E1028" s="69" t="str">
        <f t="shared" si="33"/>
        <v/>
      </c>
    </row>
    <row r="1029" spans="2:5">
      <c r="B1029" s="100"/>
      <c r="D1029" s="69" t="str">
        <f t="shared" si="32"/>
        <v/>
      </c>
      <c r="E1029" s="69" t="str">
        <f t="shared" si="33"/>
        <v/>
      </c>
    </row>
    <row r="1030" spans="2:5">
      <c r="B1030" s="100"/>
      <c r="D1030" s="69" t="str">
        <f t="shared" si="32"/>
        <v/>
      </c>
      <c r="E1030" s="69" t="str">
        <f t="shared" si="33"/>
        <v/>
      </c>
    </row>
    <row r="1031" spans="2:5">
      <c r="B1031" s="100"/>
      <c r="D1031" s="69" t="str">
        <f t="shared" si="32"/>
        <v/>
      </c>
      <c r="E1031" s="69" t="str">
        <f t="shared" si="33"/>
        <v/>
      </c>
    </row>
    <row r="1032" spans="2:5">
      <c r="B1032" s="100"/>
      <c r="D1032" s="69" t="str">
        <f t="shared" si="32"/>
        <v/>
      </c>
      <c r="E1032" s="69" t="str">
        <f t="shared" si="33"/>
        <v/>
      </c>
    </row>
    <row r="1033" spans="2:5">
      <c r="B1033" s="100"/>
      <c r="D1033" s="69" t="str">
        <f t="shared" si="32"/>
        <v/>
      </c>
      <c r="E1033" s="69" t="str">
        <f t="shared" si="33"/>
        <v/>
      </c>
    </row>
    <row r="1034" spans="2:5">
      <c r="B1034" s="100"/>
      <c r="D1034" s="69" t="str">
        <f t="shared" si="32"/>
        <v/>
      </c>
      <c r="E1034" s="69" t="str">
        <f t="shared" si="33"/>
        <v/>
      </c>
    </row>
    <row r="1035" spans="2:5">
      <c r="B1035" s="100"/>
      <c r="D1035" s="69" t="str">
        <f t="shared" ref="D1035:D1098" si="34">IFERROR(VLOOKUP($C1035,competitors,7,FALSE),"")</f>
        <v/>
      </c>
      <c r="E1035" s="69" t="str">
        <f t="shared" ref="E1035:E1098" si="35">IFERROR(VLOOKUP($C1035,competitors,8,FALSE),"")</f>
        <v/>
      </c>
    </row>
    <row r="1036" spans="2:5">
      <c r="B1036" s="100"/>
      <c r="D1036" s="69" t="str">
        <f t="shared" si="34"/>
        <v/>
      </c>
      <c r="E1036" s="69" t="str">
        <f t="shared" si="35"/>
        <v/>
      </c>
    </row>
    <row r="1037" spans="2:5">
      <c r="B1037" s="100"/>
      <c r="D1037" s="69" t="str">
        <f t="shared" si="34"/>
        <v/>
      </c>
      <c r="E1037" s="69" t="str">
        <f t="shared" si="35"/>
        <v/>
      </c>
    </row>
    <row r="1038" spans="2:5">
      <c r="B1038" s="100"/>
      <c r="D1038" s="69" t="str">
        <f t="shared" si="34"/>
        <v/>
      </c>
      <c r="E1038" s="69" t="str">
        <f t="shared" si="35"/>
        <v/>
      </c>
    </row>
    <row r="1039" spans="2:5">
      <c r="B1039" s="100"/>
      <c r="D1039" s="69" t="str">
        <f t="shared" si="34"/>
        <v/>
      </c>
      <c r="E1039" s="69" t="str">
        <f t="shared" si="35"/>
        <v/>
      </c>
    </row>
    <row r="1040" spans="2:5">
      <c r="B1040" s="100"/>
      <c r="D1040" s="69" t="str">
        <f t="shared" si="34"/>
        <v/>
      </c>
      <c r="E1040" s="69" t="str">
        <f t="shared" si="35"/>
        <v/>
      </c>
    </row>
    <row r="1041" spans="2:5">
      <c r="B1041" s="100"/>
      <c r="D1041" s="69" t="str">
        <f t="shared" si="34"/>
        <v/>
      </c>
      <c r="E1041" s="69" t="str">
        <f t="shared" si="35"/>
        <v/>
      </c>
    </row>
    <row r="1042" spans="2:5">
      <c r="B1042" s="100"/>
      <c r="D1042" s="69" t="str">
        <f t="shared" si="34"/>
        <v/>
      </c>
      <c r="E1042" s="69" t="str">
        <f t="shared" si="35"/>
        <v/>
      </c>
    </row>
    <row r="1043" spans="2:5">
      <c r="B1043" s="100"/>
      <c r="D1043" s="69" t="str">
        <f t="shared" si="34"/>
        <v/>
      </c>
      <c r="E1043" s="69" t="str">
        <f t="shared" si="35"/>
        <v/>
      </c>
    </row>
    <row r="1044" spans="2:5">
      <c r="B1044" s="100"/>
      <c r="D1044" s="69" t="str">
        <f t="shared" si="34"/>
        <v/>
      </c>
      <c r="E1044" s="69" t="str">
        <f t="shared" si="35"/>
        <v/>
      </c>
    </row>
    <row r="1045" spans="2:5">
      <c r="B1045" s="100"/>
      <c r="D1045" s="69" t="str">
        <f t="shared" si="34"/>
        <v/>
      </c>
      <c r="E1045" s="69" t="str">
        <f t="shared" si="35"/>
        <v/>
      </c>
    </row>
    <row r="1046" spans="2:5">
      <c r="B1046" s="100"/>
      <c r="D1046" s="69" t="str">
        <f t="shared" si="34"/>
        <v/>
      </c>
      <c r="E1046" s="69" t="str">
        <f t="shared" si="35"/>
        <v/>
      </c>
    </row>
    <row r="1047" spans="2:5">
      <c r="B1047" s="100"/>
      <c r="D1047" s="69" t="str">
        <f t="shared" si="34"/>
        <v/>
      </c>
      <c r="E1047" s="69" t="str">
        <f t="shared" si="35"/>
        <v/>
      </c>
    </row>
    <row r="1048" spans="2:5">
      <c r="B1048" s="100"/>
      <c r="D1048" s="69" t="str">
        <f t="shared" si="34"/>
        <v/>
      </c>
      <c r="E1048" s="69" t="str">
        <f t="shared" si="35"/>
        <v/>
      </c>
    </row>
    <row r="1049" spans="2:5">
      <c r="B1049" s="100"/>
      <c r="D1049" s="69" t="str">
        <f t="shared" si="34"/>
        <v/>
      </c>
      <c r="E1049" s="69" t="str">
        <f t="shared" si="35"/>
        <v/>
      </c>
    </row>
    <row r="1050" spans="2:5">
      <c r="B1050" s="100"/>
      <c r="D1050" s="69" t="str">
        <f t="shared" si="34"/>
        <v/>
      </c>
      <c r="E1050" s="69" t="str">
        <f t="shared" si="35"/>
        <v/>
      </c>
    </row>
    <row r="1051" spans="2:5">
      <c r="B1051" s="100"/>
      <c r="D1051" s="69" t="str">
        <f t="shared" si="34"/>
        <v/>
      </c>
      <c r="E1051" s="69" t="str">
        <f t="shared" si="35"/>
        <v/>
      </c>
    </row>
    <row r="1052" spans="2:5">
      <c r="B1052" s="100"/>
      <c r="D1052" s="69" t="str">
        <f t="shared" si="34"/>
        <v/>
      </c>
      <c r="E1052" s="69" t="str">
        <f t="shared" si="35"/>
        <v/>
      </c>
    </row>
    <row r="1053" spans="2:5">
      <c r="B1053" s="100"/>
      <c r="D1053" s="69" t="str">
        <f t="shared" si="34"/>
        <v/>
      </c>
      <c r="E1053" s="69" t="str">
        <f t="shared" si="35"/>
        <v/>
      </c>
    </row>
    <row r="1054" spans="2:5">
      <c r="B1054" s="100"/>
      <c r="D1054" s="69" t="str">
        <f t="shared" si="34"/>
        <v/>
      </c>
      <c r="E1054" s="69" t="str">
        <f t="shared" si="35"/>
        <v/>
      </c>
    </row>
    <row r="1055" spans="2:5">
      <c r="B1055" s="100"/>
      <c r="D1055" s="69" t="str">
        <f t="shared" si="34"/>
        <v/>
      </c>
      <c r="E1055" s="69" t="str">
        <f t="shared" si="35"/>
        <v/>
      </c>
    </row>
    <row r="1056" spans="2:5">
      <c r="B1056" s="100"/>
      <c r="D1056" s="69" t="str">
        <f t="shared" si="34"/>
        <v/>
      </c>
      <c r="E1056" s="69" t="str">
        <f t="shared" si="35"/>
        <v/>
      </c>
    </row>
    <row r="1057" spans="2:5">
      <c r="B1057" s="100"/>
      <c r="D1057" s="69" t="str">
        <f t="shared" si="34"/>
        <v/>
      </c>
      <c r="E1057" s="69" t="str">
        <f t="shared" si="35"/>
        <v/>
      </c>
    </row>
    <row r="1058" spans="2:5">
      <c r="B1058" s="100"/>
      <c r="D1058" s="69" t="str">
        <f t="shared" si="34"/>
        <v/>
      </c>
      <c r="E1058" s="69" t="str">
        <f t="shared" si="35"/>
        <v/>
      </c>
    </row>
    <row r="1059" spans="2:5">
      <c r="B1059" s="100"/>
      <c r="D1059" s="69" t="str">
        <f t="shared" si="34"/>
        <v/>
      </c>
      <c r="E1059" s="69" t="str">
        <f t="shared" si="35"/>
        <v/>
      </c>
    </row>
    <row r="1060" spans="2:5">
      <c r="B1060" s="100"/>
      <c r="D1060" s="69" t="str">
        <f t="shared" si="34"/>
        <v/>
      </c>
      <c r="E1060" s="69" t="str">
        <f t="shared" si="35"/>
        <v/>
      </c>
    </row>
    <row r="1061" spans="2:5">
      <c r="B1061" s="100"/>
      <c r="D1061" s="69" t="str">
        <f t="shared" si="34"/>
        <v/>
      </c>
      <c r="E1061" s="69" t="str">
        <f t="shared" si="35"/>
        <v/>
      </c>
    </row>
    <row r="1062" spans="2:5">
      <c r="B1062" s="100"/>
      <c r="D1062" s="69" t="str">
        <f t="shared" si="34"/>
        <v/>
      </c>
      <c r="E1062" s="69" t="str">
        <f t="shared" si="35"/>
        <v/>
      </c>
    </row>
    <row r="1063" spans="2:5">
      <c r="B1063" s="100"/>
      <c r="D1063" s="69" t="str">
        <f t="shared" si="34"/>
        <v/>
      </c>
      <c r="E1063" s="69" t="str">
        <f t="shared" si="35"/>
        <v/>
      </c>
    </row>
    <row r="1064" spans="2:5">
      <c r="B1064" s="100"/>
      <c r="D1064" s="69" t="str">
        <f t="shared" si="34"/>
        <v/>
      </c>
      <c r="E1064" s="69" t="str">
        <f t="shared" si="35"/>
        <v/>
      </c>
    </row>
    <row r="1065" spans="2:5">
      <c r="B1065" s="100"/>
      <c r="D1065" s="69" t="str">
        <f t="shared" si="34"/>
        <v/>
      </c>
      <c r="E1065" s="69" t="str">
        <f t="shared" si="35"/>
        <v/>
      </c>
    </row>
    <row r="1066" spans="2:5">
      <c r="B1066" s="100"/>
      <c r="D1066" s="69" t="str">
        <f t="shared" si="34"/>
        <v/>
      </c>
      <c r="E1066" s="69" t="str">
        <f t="shared" si="35"/>
        <v/>
      </c>
    </row>
    <row r="1067" spans="2:5">
      <c r="B1067" s="100"/>
      <c r="D1067" s="69" t="str">
        <f t="shared" si="34"/>
        <v/>
      </c>
      <c r="E1067" s="69" t="str">
        <f t="shared" si="35"/>
        <v/>
      </c>
    </row>
    <row r="1068" spans="2:5">
      <c r="B1068" s="100"/>
      <c r="D1068" s="69" t="str">
        <f t="shared" si="34"/>
        <v/>
      </c>
      <c r="E1068" s="69" t="str">
        <f t="shared" si="35"/>
        <v/>
      </c>
    </row>
    <row r="1069" spans="2:5">
      <c r="B1069" s="100"/>
      <c r="D1069" s="69" t="str">
        <f t="shared" si="34"/>
        <v/>
      </c>
      <c r="E1069" s="69" t="str">
        <f t="shared" si="35"/>
        <v/>
      </c>
    </row>
    <row r="1070" spans="2:5">
      <c r="B1070" s="100"/>
      <c r="D1070" s="69" t="str">
        <f t="shared" si="34"/>
        <v/>
      </c>
      <c r="E1070" s="69" t="str">
        <f t="shared" si="35"/>
        <v/>
      </c>
    </row>
    <row r="1071" spans="2:5">
      <c r="B1071" s="100"/>
      <c r="D1071" s="69" t="str">
        <f t="shared" si="34"/>
        <v/>
      </c>
      <c r="E1071" s="69" t="str">
        <f t="shared" si="35"/>
        <v/>
      </c>
    </row>
    <row r="1072" spans="2:5">
      <c r="B1072" s="100"/>
      <c r="D1072" s="69" t="str">
        <f t="shared" si="34"/>
        <v/>
      </c>
      <c r="E1072" s="69" t="str">
        <f t="shared" si="35"/>
        <v/>
      </c>
    </row>
    <row r="1073" spans="2:5">
      <c r="B1073" s="100"/>
      <c r="D1073" s="69" t="str">
        <f t="shared" si="34"/>
        <v/>
      </c>
      <c r="E1073" s="69" t="str">
        <f t="shared" si="35"/>
        <v/>
      </c>
    </row>
    <row r="1074" spans="2:5">
      <c r="B1074" s="100"/>
      <c r="D1074" s="69" t="str">
        <f t="shared" si="34"/>
        <v/>
      </c>
      <c r="E1074" s="69" t="str">
        <f t="shared" si="35"/>
        <v/>
      </c>
    </row>
    <row r="1075" spans="2:5">
      <c r="B1075" s="100"/>
      <c r="D1075" s="69" t="str">
        <f t="shared" si="34"/>
        <v/>
      </c>
      <c r="E1075" s="69" t="str">
        <f t="shared" si="35"/>
        <v/>
      </c>
    </row>
    <row r="1076" spans="2:5">
      <c r="B1076" s="100"/>
      <c r="D1076" s="69" t="str">
        <f t="shared" si="34"/>
        <v/>
      </c>
      <c r="E1076" s="69" t="str">
        <f t="shared" si="35"/>
        <v/>
      </c>
    </row>
    <row r="1077" spans="2:5">
      <c r="B1077" s="100"/>
      <c r="D1077" s="69" t="str">
        <f t="shared" si="34"/>
        <v/>
      </c>
      <c r="E1077" s="69" t="str">
        <f t="shared" si="35"/>
        <v/>
      </c>
    </row>
    <row r="1078" spans="2:5">
      <c r="B1078" s="100"/>
      <c r="D1078" s="69" t="str">
        <f t="shared" si="34"/>
        <v/>
      </c>
      <c r="E1078" s="69" t="str">
        <f t="shared" si="35"/>
        <v/>
      </c>
    </row>
    <row r="1079" spans="2:5">
      <c r="B1079" s="100"/>
      <c r="D1079" s="69" t="str">
        <f t="shared" si="34"/>
        <v/>
      </c>
      <c r="E1079" s="69" t="str">
        <f t="shared" si="35"/>
        <v/>
      </c>
    </row>
    <row r="1080" spans="2:5">
      <c r="B1080" s="100"/>
      <c r="D1080" s="69" t="str">
        <f t="shared" si="34"/>
        <v/>
      </c>
      <c r="E1080" s="69" t="str">
        <f t="shared" si="35"/>
        <v/>
      </c>
    </row>
    <row r="1081" spans="2:5">
      <c r="B1081" s="100"/>
      <c r="D1081" s="69" t="str">
        <f t="shared" si="34"/>
        <v/>
      </c>
      <c r="E1081" s="69" t="str">
        <f t="shared" si="35"/>
        <v/>
      </c>
    </row>
    <row r="1082" spans="2:5">
      <c r="B1082" s="100"/>
      <c r="D1082" s="69" t="str">
        <f t="shared" si="34"/>
        <v/>
      </c>
      <c r="E1082" s="69" t="str">
        <f t="shared" si="35"/>
        <v/>
      </c>
    </row>
    <row r="1083" spans="2:5">
      <c r="B1083" s="100"/>
      <c r="D1083" s="69" t="str">
        <f t="shared" si="34"/>
        <v/>
      </c>
      <c r="E1083" s="69" t="str">
        <f t="shared" si="35"/>
        <v/>
      </c>
    </row>
    <row r="1084" spans="2:5">
      <c r="B1084" s="100"/>
      <c r="D1084" s="69" t="str">
        <f t="shared" si="34"/>
        <v/>
      </c>
      <c r="E1084" s="69" t="str">
        <f t="shared" si="35"/>
        <v/>
      </c>
    </row>
    <row r="1085" spans="2:5">
      <c r="B1085" s="100"/>
      <c r="D1085" s="69" t="str">
        <f t="shared" si="34"/>
        <v/>
      </c>
      <c r="E1085" s="69" t="str">
        <f t="shared" si="35"/>
        <v/>
      </c>
    </row>
    <row r="1086" spans="2:5">
      <c r="B1086" s="100"/>
      <c r="D1086" s="69" t="str">
        <f t="shared" si="34"/>
        <v/>
      </c>
      <c r="E1086" s="69" t="str">
        <f t="shared" si="35"/>
        <v/>
      </c>
    </row>
    <row r="1087" spans="2:5">
      <c r="B1087" s="100"/>
      <c r="D1087" s="69" t="str">
        <f t="shared" si="34"/>
        <v/>
      </c>
      <c r="E1087" s="69" t="str">
        <f t="shared" si="35"/>
        <v/>
      </c>
    </row>
    <row r="1088" spans="2:5">
      <c r="B1088" s="100"/>
      <c r="D1088" s="69" t="str">
        <f t="shared" si="34"/>
        <v/>
      </c>
      <c r="E1088" s="69" t="str">
        <f t="shared" si="35"/>
        <v/>
      </c>
    </row>
    <row r="1089" spans="2:5">
      <c r="B1089" s="100"/>
      <c r="D1089" s="69" t="str">
        <f t="shared" si="34"/>
        <v/>
      </c>
      <c r="E1089" s="69" t="str">
        <f t="shared" si="35"/>
        <v/>
      </c>
    </row>
    <row r="1090" spans="2:5">
      <c r="B1090" s="100"/>
      <c r="D1090" s="69" t="str">
        <f t="shared" si="34"/>
        <v/>
      </c>
      <c r="E1090" s="69" t="str">
        <f t="shared" si="35"/>
        <v/>
      </c>
    </row>
    <row r="1091" spans="2:5">
      <c r="B1091" s="100"/>
      <c r="D1091" s="69" t="str">
        <f t="shared" si="34"/>
        <v/>
      </c>
      <c r="E1091" s="69" t="str">
        <f t="shared" si="35"/>
        <v/>
      </c>
    </row>
    <row r="1092" spans="2:5">
      <c r="B1092" s="100"/>
      <c r="D1092" s="69" t="str">
        <f t="shared" si="34"/>
        <v/>
      </c>
      <c r="E1092" s="69" t="str">
        <f t="shared" si="35"/>
        <v/>
      </c>
    </row>
    <row r="1093" spans="2:5">
      <c r="B1093" s="100"/>
      <c r="D1093" s="69" t="str">
        <f t="shared" si="34"/>
        <v/>
      </c>
      <c r="E1093" s="69" t="str">
        <f t="shared" si="35"/>
        <v/>
      </c>
    </row>
    <row r="1094" spans="2:5">
      <c r="B1094" s="100"/>
      <c r="D1094" s="69" t="str">
        <f t="shared" si="34"/>
        <v/>
      </c>
      <c r="E1094" s="69" t="str">
        <f t="shared" si="35"/>
        <v/>
      </c>
    </row>
    <row r="1095" spans="2:5">
      <c r="B1095" s="100"/>
      <c r="D1095" s="69" t="str">
        <f t="shared" si="34"/>
        <v/>
      </c>
      <c r="E1095" s="69" t="str">
        <f t="shared" si="35"/>
        <v/>
      </c>
    </row>
    <row r="1096" spans="2:5">
      <c r="B1096" s="100"/>
      <c r="D1096" s="69" t="str">
        <f t="shared" si="34"/>
        <v/>
      </c>
      <c r="E1096" s="69" t="str">
        <f t="shared" si="35"/>
        <v/>
      </c>
    </row>
    <row r="1097" spans="2:5">
      <c r="B1097" s="100"/>
      <c r="D1097" s="69" t="str">
        <f t="shared" si="34"/>
        <v/>
      </c>
      <c r="E1097" s="69" t="str">
        <f t="shared" si="35"/>
        <v/>
      </c>
    </row>
    <row r="1098" spans="2:5">
      <c r="B1098" s="100"/>
      <c r="D1098" s="69" t="str">
        <f t="shared" si="34"/>
        <v/>
      </c>
      <c r="E1098" s="69" t="str">
        <f t="shared" si="35"/>
        <v/>
      </c>
    </row>
    <row r="1099" spans="2:5">
      <c r="B1099" s="100"/>
      <c r="D1099" s="69" t="str">
        <f t="shared" ref="D1099:D1162" si="36">IFERROR(VLOOKUP($C1099,competitors,7,FALSE),"")</f>
        <v/>
      </c>
      <c r="E1099" s="69" t="str">
        <f t="shared" ref="E1099:E1162" si="37">IFERROR(VLOOKUP($C1099,competitors,8,FALSE),"")</f>
        <v/>
      </c>
    </row>
    <row r="1100" spans="2:5">
      <c r="B1100" s="100"/>
      <c r="D1100" s="69" t="str">
        <f t="shared" si="36"/>
        <v/>
      </c>
      <c r="E1100" s="69" t="str">
        <f t="shared" si="37"/>
        <v/>
      </c>
    </row>
    <row r="1101" spans="2:5">
      <c r="B1101" s="100"/>
      <c r="D1101" s="69" t="str">
        <f t="shared" si="36"/>
        <v/>
      </c>
      <c r="E1101" s="69" t="str">
        <f t="shared" si="37"/>
        <v/>
      </c>
    </row>
    <row r="1102" spans="2:5">
      <c r="B1102" s="100"/>
      <c r="D1102" s="69" t="str">
        <f t="shared" si="36"/>
        <v/>
      </c>
      <c r="E1102" s="69" t="str">
        <f t="shared" si="37"/>
        <v/>
      </c>
    </row>
    <row r="1103" spans="2:5">
      <c r="B1103" s="100"/>
      <c r="D1103" s="69" t="str">
        <f t="shared" si="36"/>
        <v/>
      </c>
      <c r="E1103" s="69" t="str">
        <f t="shared" si="37"/>
        <v/>
      </c>
    </row>
    <row r="1104" spans="2:5">
      <c r="B1104" s="100"/>
      <c r="D1104" s="69" t="str">
        <f t="shared" si="36"/>
        <v/>
      </c>
      <c r="E1104" s="69" t="str">
        <f t="shared" si="37"/>
        <v/>
      </c>
    </row>
    <row r="1105" spans="2:5">
      <c r="B1105" s="100"/>
      <c r="D1105" s="69" t="str">
        <f t="shared" si="36"/>
        <v/>
      </c>
      <c r="E1105" s="69" t="str">
        <f t="shared" si="37"/>
        <v/>
      </c>
    </row>
    <row r="1106" spans="2:5">
      <c r="B1106" s="100"/>
      <c r="D1106" s="69" t="str">
        <f t="shared" si="36"/>
        <v/>
      </c>
      <c r="E1106" s="69" t="str">
        <f t="shared" si="37"/>
        <v/>
      </c>
    </row>
    <row r="1107" spans="2:5">
      <c r="B1107" s="100"/>
      <c r="D1107" s="69" t="str">
        <f t="shared" si="36"/>
        <v/>
      </c>
      <c r="E1107" s="69" t="str">
        <f t="shared" si="37"/>
        <v/>
      </c>
    </row>
    <row r="1108" spans="2:5">
      <c r="B1108" s="100"/>
      <c r="D1108" s="69" t="str">
        <f t="shared" si="36"/>
        <v/>
      </c>
      <c r="E1108" s="69" t="str">
        <f t="shared" si="37"/>
        <v/>
      </c>
    </row>
    <row r="1109" spans="2:5">
      <c r="B1109" s="100"/>
      <c r="D1109" s="69" t="str">
        <f t="shared" si="36"/>
        <v/>
      </c>
      <c r="E1109" s="69" t="str">
        <f t="shared" si="37"/>
        <v/>
      </c>
    </row>
    <row r="1110" spans="2:5">
      <c r="B1110" s="100"/>
      <c r="D1110" s="69" t="str">
        <f t="shared" si="36"/>
        <v/>
      </c>
      <c r="E1110" s="69" t="str">
        <f t="shared" si="37"/>
        <v/>
      </c>
    </row>
    <row r="1111" spans="2:5">
      <c r="B1111" s="100"/>
      <c r="D1111" s="69" t="str">
        <f t="shared" si="36"/>
        <v/>
      </c>
      <c r="E1111" s="69" t="str">
        <f t="shared" si="37"/>
        <v/>
      </c>
    </row>
    <row r="1112" spans="2:5">
      <c r="B1112" s="100"/>
      <c r="D1112" s="69" t="str">
        <f t="shared" si="36"/>
        <v/>
      </c>
      <c r="E1112" s="69" t="str">
        <f t="shared" si="37"/>
        <v/>
      </c>
    </row>
    <row r="1113" spans="2:5">
      <c r="B1113" s="100"/>
      <c r="D1113" s="69" t="str">
        <f t="shared" si="36"/>
        <v/>
      </c>
      <c r="E1113" s="69" t="str">
        <f t="shared" si="37"/>
        <v/>
      </c>
    </row>
    <row r="1114" spans="2:5">
      <c r="B1114" s="100"/>
      <c r="D1114" s="69" t="str">
        <f t="shared" si="36"/>
        <v/>
      </c>
      <c r="E1114" s="69" t="str">
        <f t="shared" si="37"/>
        <v/>
      </c>
    </row>
    <row r="1115" spans="2:5">
      <c r="B1115" s="100"/>
      <c r="D1115" s="69" t="str">
        <f t="shared" si="36"/>
        <v/>
      </c>
      <c r="E1115" s="69" t="str">
        <f t="shared" si="37"/>
        <v/>
      </c>
    </row>
    <row r="1116" spans="2:5">
      <c r="B1116" s="100"/>
      <c r="D1116" s="69" t="str">
        <f t="shared" si="36"/>
        <v/>
      </c>
      <c r="E1116" s="69" t="str">
        <f t="shared" si="37"/>
        <v/>
      </c>
    </row>
    <row r="1117" spans="2:5">
      <c r="B1117" s="100"/>
      <c r="D1117" s="69" t="str">
        <f t="shared" si="36"/>
        <v/>
      </c>
      <c r="E1117" s="69" t="str">
        <f t="shared" si="37"/>
        <v/>
      </c>
    </row>
    <row r="1118" spans="2:5">
      <c r="B1118" s="100"/>
      <c r="D1118" s="69" t="str">
        <f t="shared" si="36"/>
        <v/>
      </c>
      <c r="E1118" s="69" t="str">
        <f t="shared" si="37"/>
        <v/>
      </c>
    </row>
    <row r="1119" spans="2:5">
      <c r="B1119" s="100"/>
      <c r="D1119" s="69" t="str">
        <f t="shared" si="36"/>
        <v/>
      </c>
      <c r="E1119" s="69" t="str">
        <f t="shared" si="37"/>
        <v/>
      </c>
    </row>
    <row r="1120" spans="2:5">
      <c r="B1120" s="100"/>
      <c r="D1120" s="69" t="str">
        <f t="shared" si="36"/>
        <v/>
      </c>
      <c r="E1120" s="69" t="str">
        <f t="shared" si="37"/>
        <v/>
      </c>
    </row>
    <row r="1121" spans="2:5">
      <c r="B1121" s="100"/>
      <c r="D1121" s="69" t="str">
        <f t="shared" si="36"/>
        <v/>
      </c>
      <c r="E1121" s="69" t="str">
        <f t="shared" si="37"/>
        <v/>
      </c>
    </row>
    <row r="1122" spans="2:5">
      <c r="B1122" s="100"/>
      <c r="D1122" s="69" t="str">
        <f t="shared" si="36"/>
        <v/>
      </c>
      <c r="E1122" s="69" t="str">
        <f t="shared" si="37"/>
        <v/>
      </c>
    </row>
    <row r="1123" spans="2:5">
      <c r="B1123" s="100"/>
      <c r="D1123" s="69" t="str">
        <f t="shared" si="36"/>
        <v/>
      </c>
      <c r="E1123" s="69" t="str">
        <f t="shared" si="37"/>
        <v/>
      </c>
    </row>
    <row r="1124" spans="2:5">
      <c r="B1124" s="100"/>
      <c r="D1124" s="69" t="str">
        <f t="shared" si="36"/>
        <v/>
      </c>
      <c r="E1124" s="69" t="str">
        <f t="shared" si="37"/>
        <v/>
      </c>
    </row>
    <row r="1125" spans="2:5">
      <c r="B1125" s="100"/>
      <c r="D1125" s="69" t="str">
        <f t="shared" si="36"/>
        <v/>
      </c>
      <c r="E1125" s="69" t="str">
        <f t="shared" si="37"/>
        <v/>
      </c>
    </row>
    <row r="1126" spans="2:5">
      <c r="B1126" s="100"/>
      <c r="D1126" s="69" t="str">
        <f t="shared" si="36"/>
        <v/>
      </c>
      <c r="E1126" s="69" t="str">
        <f t="shared" si="37"/>
        <v/>
      </c>
    </row>
    <row r="1127" spans="2:5">
      <c r="B1127" s="100"/>
      <c r="D1127" s="69" t="str">
        <f t="shared" si="36"/>
        <v/>
      </c>
      <c r="E1127" s="69" t="str">
        <f t="shared" si="37"/>
        <v/>
      </c>
    </row>
    <row r="1128" spans="2:5">
      <c r="B1128" s="100"/>
      <c r="D1128" s="69" t="str">
        <f t="shared" si="36"/>
        <v/>
      </c>
      <c r="E1128" s="69" t="str">
        <f t="shared" si="37"/>
        <v/>
      </c>
    </row>
    <row r="1129" spans="2:5">
      <c r="B1129" s="100"/>
      <c r="D1129" s="69" t="str">
        <f t="shared" si="36"/>
        <v/>
      </c>
      <c r="E1129" s="69" t="str">
        <f t="shared" si="37"/>
        <v/>
      </c>
    </row>
    <row r="1130" spans="2:5">
      <c r="B1130" s="100"/>
      <c r="D1130" s="69" t="str">
        <f t="shared" si="36"/>
        <v/>
      </c>
      <c r="E1130" s="69" t="str">
        <f t="shared" si="37"/>
        <v/>
      </c>
    </row>
    <row r="1131" spans="2:5">
      <c r="B1131" s="100"/>
      <c r="D1131" s="69" t="str">
        <f t="shared" si="36"/>
        <v/>
      </c>
      <c r="E1131" s="69" t="str">
        <f t="shared" si="37"/>
        <v/>
      </c>
    </row>
    <row r="1132" spans="2:5">
      <c r="B1132" s="100"/>
      <c r="D1132" s="69" t="str">
        <f t="shared" si="36"/>
        <v/>
      </c>
      <c r="E1132" s="69" t="str">
        <f t="shared" si="37"/>
        <v/>
      </c>
    </row>
    <row r="1133" spans="2:5">
      <c r="B1133" s="100"/>
      <c r="D1133" s="69" t="str">
        <f t="shared" si="36"/>
        <v/>
      </c>
      <c r="E1133" s="69" t="str">
        <f t="shared" si="37"/>
        <v/>
      </c>
    </row>
    <row r="1134" spans="2:5">
      <c r="B1134" s="100"/>
      <c r="D1134" s="69" t="str">
        <f t="shared" si="36"/>
        <v/>
      </c>
      <c r="E1134" s="69" t="str">
        <f t="shared" si="37"/>
        <v/>
      </c>
    </row>
    <row r="1135" spans="2:5">
      <c r="B1135" s="100"/>
      <c r="D1135" s="69" t="str">
        <f t="shared" si="36"/>
        <v/>
      </c>
      <c r="E1135" s="69" t="str">
        <f t="shared" si="37"/>
        <v/>
      </c>
    </row>
    <row r="1136" spans="2:5">
      <c r="B1136" s="100"/>
      <c r="D1136" s="69" t="str">
        <f t="shared" si="36"/>
        <v/>
      </c>
      <c r="E1136" s="69" t="str">
        <f t="shared" si="37"/>
        <v/>
      </c>
    </row>
    <row r="1137" spans="2:5">
      <c r="B1137" s="100"/>
      <c r="D1137" s="69" t="str">
        <f t="shared" si="36"/>
        <v/>
      </c>
      <c r="E1137" s="69" t="str">
        <f t="shared" si="37"/>
        <v/>
      </c>
    </row>
    <row r="1138" spans="2:5">
      <c r="B1138" s="100"/>
      <c r="D1138" s="69" t="str">
        <f t="shared" si="36"/>
        <v/>
      </c>
      <c r="E1138" s="69" t="str">
        <f t="shared" si="37"/>
        <v/>
      </c>
    </row>
    <row r="1139" spans="2:5">
      <c r="B1139" s="100"/>
      <c r="D1139" s="69" t="str">
        <f t="shared" si="36"/>
        <v/>
      </c>
      <c r="E1139" s="69" t="str">
        <f t="shared" si="37"/>
        <v/>
      </c>
    </row>
    <row r="1140" spans="2:5">
      <c r="B1140" s="100"/>
      <c r="D1140" s="69" t="str">
        <f t="shared" si="36"/>
        <v/>
      </c>
      <c r="E1140" s="69" t="str">
        <f t="shared" si="37"/>
        <v/>
      </c>
    </row>
    <row r="1141" spans="2:5">
      <c r="B1141" s="100"/>
      <c r="D1141" s="69" t="str">
        <f t="shared" si="36"/>
        <v/>
      </c>
      <c r="E1141" s="69" t="str">
        <f t="shared" si="37"/>
        <v/>
      </c>
    </row>
    <row r="1142" spans="2:5">
      <c r="B1142" s="100"/>
      <c r="D1142" s="69" t="str">
        <f t="shared" si="36"/>
        <v/>
      </c>
      <c r="E1142" s="69" t="str">
        <f t="shared" si="37"/>
        <v/>
      </c>
    </row>
    <row r="1143" spans="2:5">
      <c r="B1143" s="100"/>
      <c r="D1143" s="69" t="str">
        <f t="shared" si="36"/>
        <v/>
      </c>
      <c r="E1143" s="69" t="str">
        <f t="shared" si="37"/>
        <v/>
      </c>
    </row>
    <row r="1144" spans="2:5">
      <c r="B1144" s="100"/>
      <c r="D1144" s="69" t="str">
        <f t="shared" si="36"/>
        <v/>
      </c>
      <c r="E1144" s="69" t="str">
        <f t="shared" si="37"/>
        <v/>
      </c>
    </row>
    <row r="1145" spans="2:5">
      <c r="B1145" s="100"/>
      <c r="D1145" s="69" t="str">
        <f t="shared" si="36"/>
        <v/>
      </c>
      <c r="E1145" s="69" t="str">
        <f t="shared" si="37"/>
        <v/>
      </c>
    </row>
    <row r="1146" spans="2:5">
      <c r="B1146" s="100"/>
      <c r="D1146" s="69" t="str">
        <f t="shared" si="36"/>
        <v/>
      </c>
      <c r="E1146" s="69" t="str">
        <f t="shared" si="37"/>
        <v/>
      </c>
    </row>
    <row r="1147" spans="2:5">
      <c r="B1147" s="100"/>
      <c r="D1147" s="69" t="str">
        <f t="shared" si="36"/>
        <v/>
      </c>
      <c r="E1147" s="69" t="str">
        <f t="shared" si="37"/>
        <v/>
      </c>
    </row>
    <row r="1148" spans="2:5">
      <c r="B1148" s="100"/>
      <c r="D1148" s="69" t="str">
        <f t="shared" si="36"/>
        <v/>
      </c>
      <c r="E1148" s="69" t="str">
        <f t="shared" si="37"/>
        <v/>
      </c>
    </row>
    <row r="1149" spans="2:5">
      <c r="B1149" s="100"/>
      <c r="D1149" s="69" t="str">
        <f t="shared" si="36"/>
        <v/>
      </c>
      <c r="E1149" s="69" t="str">
        <f t="shared" si="37"/>
        <v/>
      </c>
    </row>
    <row r="1150" spans="2:5">
      <c r="B1150" s="100"/>
      <c r="D1150" s="69" t="str">
        <f t="shared" si="36"/>
        <v/>
      </c>
      <c r="E1150" s="69" t="str">
        <f t="shared" si="37"/>
        <v/>
      </c>
    </row>
    <row r="1151" spans="2:5">
      <c r="B1151" s="100"/>
      <c r="D1151" s="69" t="str">
        <f t="shared" si="36"/>
        <v/>
      </c>
      <c r="E1151" s="69" t="str">
        <f t="shared" si="37"/>
        <v/>
      </c>
    </row>
    <row r="1152" spans="2:5">
      <c r="B1152" s="100"/>
      <c r="D1152" s="69" t="str">
        <f t="shared" si="36"/>
        <v/>
      </c>
      <c r="E1152" s="69" t="str">
        <f t="shared" si="37"/>
        <v/>
      </c>
    </row>
    <row r="1153" spans="2:5">
      <c r="B1153" s="100"/>
      <c r="D1153" s="69" t="str">
        <f t="shared" si="36"/>
        <v/>
      </c>
      <c r="E1153" s="69" t="str">
        <f t="shared" si="37"/>
        <v/>
      </c>
    </row>
    <row r="1154" spans="2:5">
      <c r="B1154" s="100"/>
      <c r="D1154" s="69" t="str">
        <f t="shared" si="36"/>
        <v/>
      </c>
      <c r="E1154" s="69" t="str">
        <f t="shared" si="37"/>
        <v/>
      </c>
    </row>
    <row r="1155" spans="2:5">
      <c r="B1155" s="100"/>
      <c r="D1155" s="69" t="str">
        <f t="shared" si="36"/>
        <v/>
      </c>
      <c r="E1155" s="69" t="str">
        <f t="shared" si="37"/>
        <v/>
      </c>
    </row>
    <row r="1156" spans="2:5">
      <c r="B1156" s="100"/>
      <c r="D1156" s="69" t="str">
        <f t="shared" si="36"/>
        <v/>
      </c>
      <c r="E1156" s="69" t="str">
        <f t="shared" si="37"/>
        <v/>
      </c>
    </row>
    <row r="1157" spans="2:5">
      <c r="B1157" s="100"/>
      <c r="D1157" s="69" t="str">
        <f t="shared" si="36"/>
        <v/>
      </c>
      <c r="E1157" s="69" t="str">
        <f t="shared" si="37"/>
        <v/>
      </c>
    </row>
    <row r="1158" spans="2:5">
      <c r="B1158" s="100"/>
      <c r="D1158" s="69" t="str">
        <f t="shared" si="36"/>
        <v/>
      </c>
      <c r="E1158" s="69" t="str">
        <f t="shared" si="37"/>
        <v/>
      </c>
    </row>
    <row r="1159" spans="2:5">
      <c r="B1159" s="100"/>
      <c r="D1159" s="69" t="str">
        <f t="shared" si="36"/>
        <v/>
      </c>
      <c r="E1159" s="69" t="str">
        <f t="shared" si="37"/>
        <v/>
      </c>
    </row>
    <row r="1160" spans="2:5">
      <c r="B1160" s="100"/>
      <c r="D1160" s="69" t="str">
        <f t="shared" si="36"/>
        <v/>
      </c>
      <c r="E1160" s="69" t="str">
        <f t="shared" si="37"/>
        <v/>
      </c>
    </row>
    <row r="1161" spans="2:5">
      <c r="B1161" s="100"/>
      <c r="D1161" s="69" t="str">
        <f t="shared" si="36"/>
        <v/>
      </c>
      <c r="E1161" s="69" t="str">
        <f t="shared" si="37"/>
        <v/>
      </c>
    </row>
    <row r="1162" spans="2:5">
      <c r="B1162" s="100"/>
      <c r="D1162" s="69" t="str">
        <f t="shared" si="36"/>
        <v/>
      </c>
      <c r="E1162" s="69" t="str">
        <f t="shared" si="37"/>
        <v/>
      </c>
    </row>
    <row r="1163" spans="2:5">
      <c r="B1163" s="100"/>
      <c r="D1163" s="69" t="str">
        <f t="shared" ref="D1163:D1226" si="38">IFERROR(VLOOKUP($C1163,competitors,7,FALSE),"")</f>
        <v/>
      </c>
      <c r="E1163" s="69" t="str">
        <f t="shared" ref="E1163:E1226" si="39">IFERROR(VLOOKUP($C1163,competitors,8,FALSE),"")</f>
        <v/>
      </c>
    </row>
    <row r="1164" spans="2:5">
      <c r="B1164" s="100"/>
      <c r="D1164" s="69" t="str">
        <f t="shared" si="38"/>
        <v/>
      </c>
      <c r="E1164" s="69" t="str">
        <f t="shared" si="39"/>
        <v/>
      </c>
    </row>
    <row r="1165" spans="2:5">
      <c r="B1165" s="100"/>
      <c r="D1165" s="69" t="str">
        <f t="shared" si="38"/>
        <v/>
      </c>
      <c r="E1165" s="69" t="str">
        <f t="shared" si="39"/>
        <v/>
      </c>
    </row>
    <row r="1166" spans="2:5">
      <c r="B1166" s="100"/>
      <c r="D1166" s="69" t="str">
        <f t="shared" si="38"/>
        <v/>
      </c>
      <c r="E1166" s="69" t="str">
        <f t="shared" si="39"/>
        <v/>
      </c>
    </row>
    <row r="1167" spans="2:5">
      <c r="B1167" s="100"/>
      <c r="D1167" s="69" t="str">
        <f t="shared" si="38"/>
        <v/>
      </c>
      <c r="E1167" s="69" t="str">
        <f t="shared" si="39"/>
        <v/>
      </c>
    </row>
    <row r="1168" spans="2:5">
      <c r="B1168" s="100"/>
      <c r="D1168" s="69" t="str">
        <f t="shared" si="38"/>
        <v/>
      </c>
      <c r="E1168" s="69" t="str">
        <f t="shared" si="39"/>
        <v/>
      </c>
    </row>
    <row r="1169" spans="2:5">
      <c r="B1169" s="100"/>
      <c r="D1169" s="69" t="str">
        <f t="shared" si="38"/>
        <v/>
      </c>
      <c r="E1169" s="69" t="str">
        <f t="shared" si="39"/>
        <v/>
      </c>
    </row>
    <row r="1170" spans="2:5">
      <c r="B1170" s="100"/>
      <c r="D1170" s="69" t="str">
        <f t="shared" si="38"/>
        <v/>
      </c>
      <c r="E1170" s="69" t="str">
        <f t="shared" si="39"/>
        <v/>
      </c>
    </row>
    <row r="1171" spans="2:5">
      <c r="B1171" s="100"/>
      <c r="D1171" s="69" t="str">
        <f t="shared" si="38"/>
        <v/>
      </c>
      <c r="E1171" s="69" t="str">
        <f t="shared" si="39"/>
        <v/>
      </c>
    </row>
    <row r="1172" spans="2:5">
      <c r="B1172" s="100"/>
      <c r="D1172" s="69" t="str">
        <f t="shared" si="38"/>
        <v/>
      </c>
      <c r="E1172" s="69" t="str">
        <f t="shared" si="39"/>
        <v/>
      </c>
    </row>
    <row r="1173" spans="2:5">
      <c r="B1173" s="100"/>
      <c r="D1173" s="69" t="str">
        <f t="shared" si="38"/>
        <v/>
      </c>
      <c r="E1173" s="69" t="str">
        <f t="shared" si="39"/>
        <v/>
      </c>
    </row>
    <row r="1174" spans="2:5">
      <c r="B1174" s="100"/>
      <c r="D1174" s="69" t="str">
        <f t="shared" si="38"/>
        <v/>
      </c>
      <c r="E1174" s="69" t="str">
        <f t="shared" si="39"/>
        <v/>
      </c>
    </row>
    <row r="1175" spans="2:5">
      <c r="B1175" s="100"/>
      <c r="D1175" s="69" t="str">
        <f t="shared" si="38"/>
        <v/>
      </c>
      <c r="E1175" s="69" t="str">
        <f t="shared" si="39"/>
        <v/>
      </c>
    </row>
    <row r="1176" spans="2:5">
      <c r="B1176" s="100"/>
      <c r="D1176" s="69" t="str">
        <f t="shared" si="38"/>
        <v/>
      </c>
      <c r="E1176" s="69" t="str">
        <f t="shared" si="39"/>
        <v/>
      </c>
    </row>
    <row r="1177" spans="2:5">
      <c r="B1177" s="100"/>
      <c r="D1177" s="69" t="str">
        <f t="shared" si="38"/>
        <v/>
      </c>
      <c r="E1177" s="69" t="str">
        <f t="shared" si="39"/>
        <v/>
      </c>
    </row>
    <row r="1178" spans="2:5">
      <c r="B1178" s="100"/>
      <c r="D1178" s="69" t="str">
        <f t="shared" si="38"/>
        <v/>
      </c>
      <c r="E1178" s="69" t="str">
        <f t="shared" si="39"/>
        <v/>
      </c>
    </row>
    <row r="1179" spans="2:5">
      <c r="B1179" s="100"/>
      <c r="D1179" s="69" t="str">
        <f t="shared" si="38"/>
        <v/>
      </c>
      <c r="E1179" s="69" t="str">
        <f t="shared" si="39"/>
        <v/>
      </c>
    </row>
    <row r="1180" spans="2:5">
      <c r="B1180" s="100"/>
      <c r="D1180" s="69" t="str">
        <f t="shared" si="38"/>
        <v/>
      </c>
      <c r="E1180" s="69" t="str">
        <f t="shared" si="39"/>
        <v/>
      </c>
    </row>
    <row r="1181" spans="2:5">
      <c r="B1181" s="100"/>
      <c r="D1181" s="69" t="str">
        <f t="shared" si="38"/>
        <v/>
      </c>
      <c r="E1181" s="69" t="str">
        <f t="shared" si="39"/>
        <v/>
      </c>
    </row>
    <row r="1182" spans="2:5">
      <c r="B1182" s="100"/>
      <c r="D1182" s="69" t="str">
        <f t="shared" si="38"/>
        <v/>
      </c>
      <c r="E1182" s="69" t="str">
        <f t="shared" si="39"/>
        <v/>
      </c>
    </row>
    <row r="1183" spans="2:5">
      <c r="B1183" s="100"/>
      <c r="D1183" s="69" t="str">
        <f t="shared" si="38"/>
        <v/>
      </c>
      <c r="E1183" s="69" t="str">
        <f t="shared" si="39"/>
        <v/>
      </c>
    </row>
    <row r="1184" spans="2:5">
      <c r="B1184" s="100"/>
      <c r="D1184" s="69" t="str">
        <f t="shared" si="38"/>
        <v/>
      </c>
      <c r="E1184" s="69" t="str">
        <f t="shared" si="39"/>
        <v/>
      </c>
    </row>
    <row r="1185" spans="2:5">
      <c r="B1185" s="100"/>
      <c r="D1185" s="69" t="str">
        <f t="shared" si="38"/>
        <v/>
      </c>
      <c r="E1185" s="69" t="str">
        <f t="shared" si="39"/>
        <v/>
      </c>
    </row>
    <row r="1186" spans="2:5">
      <c r="B1186" s="100"/>
      <c r="D1186" s="69" t="str">
        <f t="shared" si="38"/>
        <v/>
      </c>
      <c r="E1186" s="69" t="str">
        <f t="shared" si="39"/>
        <v/>
      </c>
    </row>
    <row r="1187" spans="2:5">
      <c r="B1187" s="100"/>
      <c r="D1187" s="69" t="str">
        <f t="shared" si="38"/>
        <v/>
      </c>
      <c r="E1187" s="69" t="str">
        <f t="shared" si="39"/>
        <v/>
      </c>
    </row>
    <row r="1188" spans="2:5">
      <c r="B1188" s="100"/>
      <c r="D1188" s="69" t="str">
        <f t="shared" si="38"/>
        <v/>
      </c>
      <c r="E1188" s="69" t="str">
        <f t="shared" si="39"/>
        <v/>
      </c>
    </row>
    <row r="1189" spans="2:5">
      <c r="B1189" s="100"/>
      <c r="D1189" s="69" t="str">
        <f t="shared" si="38"/>
        <v/>
      </c>
      <c r="E1189" s="69" t="str">
        <f t="shared" si="39"/>
        <v/>
      </c>
    </row>
    <row r="1190" spans="2:5">
      <c r="B1190" s="100"/>
      <c r="D1190" s="69" t="str">
        <f t="shared" si="38"/>
        <v/>
      </c>
      <c r="E1190" s="69" t="str">
        <f t="shared" si="39"/>
        <v/>
      </c>
    </row>
    <row r="1191" spans="2:5">
      <c r="B1191" s="100"/>
      <c r="D1191" s="69" t="str">
        <f t="shared" si="38"/>
        <v/>
      </c>
      <c r="E1191" s="69" t="str">
        <f t="shared" si="39"/>
        <v/>
      </c>
    </row>
    <row r="1192" spans="2:5">
      <c r="B1192" s="100"/>
      <c r="D1192" s="69" t="str">
        <f t="shared" si="38"/>
        <v/>
      </c>
      <c r="E1192" s="69" t="str">
        <f t="shared" si="39"/>
        <v/>
      </c>
    </row>
    <row r="1193" spans="2:5">
      <c r="B1193" s="100"/>
      <c r="D1193" s="69" t="str">
        <f t="shared" si="38"/>
        <v/>
      </c>
      <c r="E1193" s="69" t="str">
        <f t="shared" si="39"/>
        <v/>
      </c>
    </row>
    <row r="1194" spans="2:5">
      <c r="B1194" s="100"/>
      <c r="D1194" s="69" t="str">
        <f t="shared" si="38"/>
        <v/>
      </c>
      <c r="E1194" s="69" t="str">
        <f t="shared" si="39"/>
        <v/>
      </c>
    </row>
    <row r="1195" spans="2:5">
      <c r="B1195" s="100"/>
      <c r="D1195" s="69" t="str">
        <f t="shared" si="38"/>
        <v/>
      </c>
      <c r="E1195" s="69" t="str">
        <f t="shared" si="39"/>
        <v/>
      </c>
    </row>
    <row r="1196" spans="2:5">
      <c r="B1196" s="100"/>
      <c r="D1196" s="69" t="str">
        <f t="shared" si="38"/>
        <v/>
      </c>
      <c r="E1196" s="69" t="str">
        <f t="shared" si="39"/>
        <v/>
      </c>
    </row>
    <row r="1197" spans="2:5">
      <c r="B1197" s="100"/>
      <c r="D1197" s="69" t="str">
        <f t="shared" si="38"/>
        <v/>
      </c>
      <c r="E1197" s="69" t="str">
        <f t="shared" si="39"/>
        <v/>
      </c>
    </row>
    <row r="1198" spans="2:5">
      <c r="B1198" s="100"/>
      <c r="D1198" s="69" t="str">
        <f t="shared" si="38"/>
        <v/>
      </c>
      <c r="E1198" s="69" t="str">
        <f t="shared" si="39"/>
        <v/>
      </c>
    </row>
    <row r="1199" spans="2:5">
      <c r="B1199" s="100"/>
      <c r="D1199" s="69" t="str">
        <f t="shared" si="38"/>
        <v/>
      </c>
      <c r="E1199" s="69" t="str">
        <f t="shared" si="39"/>
        <v/>
      </c>
    </row>
    <row r="1200" spans="2:5">
      <c r="B1200" s="100"/>
      <c r="D1200" s="69" t="str">
        <f t="shared" si="38"/>
        <v/>
      </c>
      <c r="E1200" s="69" t="str">
        <f t="shared" si="39"/>
        <v/>
      </c>
    </row>
    <row r="1201" spans="2:5">
      <c r="B1201" s="100"/>
      <c r="D1201" s="69" t="str">
        <f t="shared" si="38"/>
        <v/>
      </c>
      <c r="E1201" s="69" t="str">
        <f t="shared" si="39"/>
        <v/>
      </c>
    </row>
    <row r="1202" spans="2:5">
      <c r="B1202" s="100"/>
      <c r="D1202" s="69" t="str">
        <f t="shared" si="38"/>
        <v/>
      </c>
      <c r="E1202" s="69" t="str">
        <f t="shared" si="39"/>
        <v/>
      </c>
    </row>
    <row r="1203" spans="2:5">
      <c r="B1203" s="100"/>
      <c r="D1203" s="69" t="str">
        <f t="shared" si="38"/>
        <v/>
      </c>
      <c r="E1203" s="69" t="str">
        <f t="shared" si="39"/>
        <v/>
      </c>
    </row>
    <row r="1204" spans="2:5">
      <c r="B1204" s="100"/>
      <c r="D1204" s="69" t="str">
        <f t="shared" si="38"/>
        <v/>
      </c>
      <c r="E1204" s="69" t="str">
        <f t="shared" si="39"/>
        <v/>
      </c>
    </row>
    <row r="1205" spans="2:5">
      <c r="B1205" s="100"/>
      <c r="D1205" s="69" t="str">
        <f t="shared" si="38"/>
        <v/>
      </c>
      <c r="E1205" s="69" t="str">
        <f t="shared" si="39"/>
        <v/>
      </c>
    </row>
    <row r="1206" spans="2:5">
      <c r="B1206" s="100"/>
      <c r="D1206" s="69" t="str">
        <f t="shared" si="38"/>
        <v/>
      </c>
      <c r="E1206" s="69" t="str">
        <f t="shared" si="39"/>
        <v/>
      </c>
    </row>
    <row r="1207" spans="2:5">
      <c r="B1207" s="100"/>
      <c r="D1207" s="69" t="str">
        <f t="shared" si="38"/>
        <v/>
      </c>
      <c r="E1207" s="69" t="str">
        <f t="shared" si="39"/>
        <v/>
      </c>
    </row>
    <row r="1208" spans="2:5">
      <c r="B1208" s="100"/>
      <c r="D1208" s="69" t="str">
        <f t="shared" si="38"/>
        <v/>
      </c>
      <c r="E1208" s="69" t="str">
        <f t="shared" si="39"/>
        <v/>
      </c>
    </row>
    <row r="1209" spans="2:5">
      <c r="B1209" s="100"/>
      <c r="D1209" s="69" t="str">
        <f t="shared" si="38"/>
        <v/>
      </c>
      <c r="E1209" s="69" t="str">
        <f t="shared" si="39"/>
        <v/>
      </c>
    </row>
    <row r="1210" spans="2:5">
      <c r="B1210" s="100"/>
      <c r="D1210" s="69" t="str">
        <f t="shared" si="38"/>
        <v/>
      </c>
      <c r="E1210" s="69" t="str">
        <f t="shared" si="39"/>
        <v/>
      </c>
    </row>
    <row r="1211" spans="2:5">
      <c r="B1211" s="100"/>
      <c r="D1211" s="69" t="str">
        <f t="shared" si="38"/>
        <v/>
      </c>
      <c r="E1211" s="69" t="str">
        <f t="shared" si="39"/>
        <v/>
      </c>
    </row>
    <row r="1212" spans="2:5">
      <c r="B1212" s="100"/>
      <c r="D1212" s="69" t="str">
        <f t="shared" si="38"/>
        <v/>
      </c>
      <c r="E1212" s="69" t="str">
        <f t="shared" si="39"/>
        <v/>
      </c>
    </row>
    <row r="1213" spans="2:5">
      <c r="B1213" s="100"/>
      <c r="D1213" s="69" t="str">
        <f t="shared" si="38"/>
        <v/>
      </c>
      <c r="E1213" s="69" t="str">
        <f t="shared" si="39"/>
        <v/>
      </c>
    </row>
    <row r="1214" spans="2:5">
      <c r="B1214" s="100"/>
      <c r="D1214" s="69" t="str">
        <f t="shared" si="38"/>
        <v/>
      </c>
      <c r="E1214" s="69" t="str">
        <f t="shared" si="39"/>
        <v/>
      </c>
    </row>
    <row r="1215" spans="2:5">
      <c r="B1215" s="100"/>
      <c r="D1215" s="69" t="str">
        <f t="shared" si="38"/>
        <v/>
      </c>
      <c r="E1215" s="69" t="str">
        <f t="shared" si="39"/>
        <v/>
      </c>
    </row>
    <row r="1216" spans="2:5">
      <c r="B1216" s="100"/>
      <c r="D1216" s="69" t="str">
        <f t="shared" si="38"/>
        <v/>
      </c>
      <c r="E1216" s="69" t="str">
        <f t="shared" si="39"/>
        <v/>
      </c>
    </row>
    <row r="1217" spans="2:5">
      <c r="B1217" s="100"/>
      <c r="D1217" s="69" t="str">
        <f t="shared" si="38"/>
        <v/>
      </c>
      <c r="E1217" s="69" t="str">
        <f t="shared" si="39"/>
        <v/>
      </c>
    </row>
    <row r="1218" spans="2:5">
      <c r="B1218" s="100"/>
      <c r="D1218" s="69" t="str">
        <f t="shared" si="38"/>
        <v/>
      </c>
      <c r="E1218" s="69" t="str">
        <f t="shared" si="39"/>
        <v/>
      </c>
    </row>
    <row r="1219" spans="2:5">
      <c r="B1219" s="100"/>
      <c r="D1219" s="69" t="str">
        <f t="shared" si="38"/>
        <v/>
      </c>
      <c r="E1219" s="69" t="str">
        <f t="shared" si="39"/>
        <v/>
      </c>
    </row>
    <row r="1220" spans="2:5">
      <c r="B1220" s="100"/>
      <c r="D1220" s="69" t="str">
        <f t="shared" si="38"/>
        <v/>
      </c>
      <c r="E1220" s="69" t="str">
        <f t="shared" si="39"/>
        <v/>
      </c>
    </row>
    <row r="1221" spans="2:5">
      <c r="B1221" s="100"/>
      <c r="D1221" s="69" t="str">
        <f t="shared" si="38"/>
        <v/>
      </c>
      <c r="E1221" s="69" t="str">
        <f t="shared" si="39"/>
        <v/>
      </c>
    </row>
    <row r="1222" spans="2:5">
      <c r="B1222" s="100"/>
      <c r="D1222" s="69" t="str">
        <f t="shared" si="38"/>
        <v/>
      </c>
      <c r="E1222" s="69" t="str">
        <f t="shared" si="39"/>
        <v/>
      </c>
    </row>
    <row r="1223" spans="2:5">
      <c r="B1223" s="100"/>
      <c r="D1223" s="69" t="str">
        <f t="shared" si="38"/>
        <v/>
      </c>
      <c r="E1223" s="69" t="str">
        <f t="shared" si="39"/>
        <v/>
      </c>
    </row>
    <row r="1224" spans="2:5">
      <c r="B1224" s="100"/>
      <c r="D1224" s="69" t="str">
        <f t="shared" si="38"/>
        <v/>
      </c>
      <c r="E1224" s="69" t="str">
        <f t="shared" si="39"/>
        <v/>
      </c>
    </row>
    <row r="1225" spans="2:5">
      <c r="B1225" s="100"/>
      <c r="D1225" s="69" t="str">
        <f t="shared" si="38"/>
        <v/>
      </c>
      <c r="E1225" s="69" t="str">
        <f t="shared" si="39"/>
        <v/>
      </c>
    </row>
    <row r="1226" spans="2:5">
      <c r="B1226" s="100"/>
      <c r="D1226" s="69" t="str">
        <f t="shared" si="38"/>
        <v/>
      </c>
      <c r="E1226" s="69" t="str">
        <f t="shared" si="39"/>
        <v/>
      </c>
    </row>
    <row r="1227" spans="2:5">
      <c r="B1227" s="100"/>
      <c r="D1227" s="69" t="str">
        <f t="shared" ref="D1227:D1290" si="40">IFERROR(VLOOKUP($C1227,competitors,7,FALSE),"")</f>
        <v/>
      </c>
      <c r="E1227" s="69" t="str">
        <f t="shared" ref="E1227:E1290" si="41">IFERROR(VLOOKUP($C1227,competitors,8,FALSE),"")</f>
        <v/>
      </c>
    </row>
    <row r="1228" spans="2:5">
      <c r="B1228" s="100"/>
      <c r="D1228" s="69" t="str">
        <f t="shared" si="40"/>
        <v/>
      </c>
      <c r="E1228" s="69" t="str">
        <f t="shared" si="41"/>
        <v/>
      </c>
    </row>
    <row r="1229" spans="2:5">
      <c r="B1229" s="100"/>
      <c r="D1229" s="69" t="str">
        <f t="shared" si="40"/>
        <v/>
      </c>
      <c r="E1229" s="69" t="str">
        <f t="shared" si="41"/>
        <v/>
      </c>
    </row>
    <row r="1230" spans="2:5">
      <c r="B1230" s="100"/>
      <c r="D1230" s="69" t="str">
        <f t="shared" si="40"/>
        <v/>
      </c>
      <c r="E1230" s="69" t="str">
        <f t="shared" si="41"/>
        <v/>
      </c>
    </row>
    <row r="1231" spans="2:5">
      <c r="B1231" s="100"/>
      <c r="D1231" s="69" t="str">
        <f t="shared" si="40"/>
        <v/>
      </c>
      <c r="E1231" s="69" t="str">
        <f t="shared" si="41"/>
        <v/>
      </c>
    </row>
    <row r="1232" spans="2:5">
      <c r="B1232" s="100"/>
      <c r="D1232" s="69" t="str">
        <f t="shared" si="40"/>
        <v/>
      </c>
      <c r="E1232" s="69" t="str">
        <f t="shared" si="41"/>
        <v/>
      </c>
    </row>
    <row r="1233" spans="2:5">
      <c r="B1233" s="100"/>
      <c r="D1233" s="69" t="str">
        <f t="shared" si="40"/>
        <v/>
      </c>
      <c r="E1233" s="69" t="str">
        <f t="shared" si="41"/>
        <v/>
      </c>
    </row>
    <row r="1234" spans="2:5">
      <c r="B1234" s="100"/>
      <c r="D1234" s="69" t="str">
        <f t="shared" si="40"/>
        <v/>
      </c>
      <c r="E1234" s="69" t="str">
        <f t="shared" si="41"/>
        <v/>
      </c>
    </row>
    <row r="1235" spans="2:5">
      <c r="B1235" s="100"/>
      <c r="D1235" s="69" t="str">
        <f t="shared" si="40"/>
        <v/>
      </c>
      <c r="E1235" s="69" t="str">
        <f t="shared" si="41"/>
        <v/>
      </c>
    </row>
    <row r="1236" spans="2:5">
      <c r="B1236" s="100"/>
      <c r="D1236" s="69" t="str">
        <f t="shared" si="40"/>
        <v/>
      </c>
      <c r="E1236" s="69" t="str">
        <f t="shared" si="41"/>
        <v/>
      </c>
    </row>
    <row r="1237" spans="2:5">
      <c r="B1237" s="100"/>
      <c r="D1237" s="69" t="str">
        <f t="shared" si="40"/>
        <v/>
      </c>
      <c r="E1237" s="69" t="str">
        <f t="shared" si="41"/>
        <v/>
      </c>
    </row>
    <row r="1238" spans="2:5">
      <c r="B1238" s="100"/>
      <c r="D1238" s="69" t="str">
        <f t="shared" si="40"/>
        <v/>
      </c>
      <c r="E1238" s="69" t="str">
        <f t="shared" si="41"/>
        <v/>
      </c>
    </row>
    <row r="1239" spans="2:5">
      <c r="B1239" s="100"/>
      <c r="D1239" s="69" t="str">
        <f t="shared" si="40"/>
        <v/>
      </c>
      <c r="E1239" s="69" t="str">
        <f t="shared" si="41"/>
        <v/>
      </c>
    </row>
    <row r="1240" spans="2:5">
      <c r="B1240" s="100"/>
      <c r="D1240" s="69" t="str">
        <f t="shared" si="40"/>
        <v/>
      </c>
      <c r="E1240" s="69" t="str">
        <f t="shared" si="41"/>
        <v/>
      </c>
    </row>
    <row r="1241" spans="2:5">
      <c r="B1241" s="100"/>
      <c r="D1241" s="69" t="str">
        <f t="shared" si="40"/>
        <v/>
      </c>
      <c r="E1241" s="69" t="str">
        <f t="shared" si="41"/>
        <v/>
      </c>
    </row>
    <row r="1242" spans="2:5">
      <c r="B1242" s="100"/>
      <c r="D1242" s="69" t="str">
        <f t="shared" si="40"/>
        <v/>
      </c>
      <c r="E1242" s="69" t="str">
        <f t="shared" si="41"/>
        <v/>
      </c>
    </row>
    <row r="1243" spans="2:5">
      <c r="B1243" s="100"/>
      <c r="D1243" s="69" t="str">
        <f t="shared" si="40"/>
        <v/>
      </c>
      <c r="E1243" s="69" t="str">
        <f t="shared" si="41"/>
        <v/>
      </c>
    </row>
    <row r="1244" spans="2:5">
      <c r="B1244" s="100"/>
      <c r="D1244" s="69" t="str">
        <f t="shared" si="40"/>
        <v/>
      </c>
      <c r="E1244" s="69" t="str">
        <f t="shared" si="41"/>
        <v/>
      </c>
    </row>
    <row r="1245" spans="2:5">
      <c r="B1245" s="100"/>
      <c r="D1245" s="69" t="str">
        <f t="shared" si="40"/>
        <v/>
      </c>
      <c r="E1245" s="69" t="str">
        <f t="shared" si="41"/>
        <v/>
      </c>
    </row>
    <row r="1246" spans="2:5">
      <c r="B1246" s="100"/>
      <c r="D1246" s="69" t="str">
        <f t="shared" si="40"/>
        <v/>
      </c>
      <c r="E1246" s="69" t="str">
        <f t="shared" si="41"/>
        <v/>
      </c>
    </row>
    <row r="1247" spans="2:5">
      <c r="B1247" s="100"/>
      <c r="D1247" s="69" t="str">
        <f t="shared" si="40"/>
        <v/>
      </c>
      <c r="E1247" s="69" t="str">
        <f t="shared" si="41"/>
        <v/>
      </c>
    </row>
    <row r="1248" spans="2:5">
      <c r="B1248" s="100"/>
      <c r="D1248" s="69" t="str">
        <f t="shared" si="40"/>
        <v/>
      </c>
      <c r="E1248" s="69" t="str">
        <f t="shared" si="41"/>
        <v/>
      </c>
    </row>
    <row r="1249" spans="2:5">
      <c r="B1249" s="100"/>
      <c r="D1249" s="69" t="str">
        <f t="shared" si="40"/>
        <v/>
      </c>
      <c r="E1249" s="69" t="str">
        <f t="shared" si="41"/>
        <v/>
      </c>
    </row>
    <row r="1250" spans="2:5">
      <c r="B1250" s="100"/>
      <c r="D1250" s="69" t="str">
        <f t="shared" si="40"/>
        <v/>
      </c>
      <c r="E1250" s="69" t="str">
        <f t="shared" si="41"/>
        <v/>
      </c>
    </row>
    <row r="1251" spans="2:5">
      <c r="B1251" s="100"/>
      <c r="D1251" s="69" t="str">
        <f t="shared" si="40"/>
        <v/>
      </c>
      <c r="E1251" s="69" t="str">
        <f t="shared" si="41"/>
        <v/>
      </c>
    </row>
    <row r="1252" spans="2:5">
      <c r="B1252" s="100"/>
      <c r="D1252" s="69" t="str">
        <f t="shared" si="40"/>
        <v/>
      </c>
      <c r="E1252" s="69" t="str">
        <f t="shared" si="41"/>
        <v/>
      </c>
    </row>
    <row r="1253" spans="2:5">
      <c r="B1253" s="100"/>
      <c r="D1253" s="69" t="str">
        <f t="shared" si="40"/>
        <v/>
      </c>
      <c r="E1253" s="69" t="str">
        <f t="shared" si="41"/>
        <v/>
      </c>
    </row>
    <row r="1254" spans="2:5">
      <c r="B1254" s="100"/>
      <c r="D1254" s="69" t="str">
        <f t="shared" si="40"/>
        <v/>
      </c>
      <c r="E1254" s="69" t="str">
        <f t="shared" si="41"/>
        <v/>
      </c>
    </row>
    <row r="1255" spans="2:5">
      <c r="B1255" s="100"/>
      <c r="D1255" s="69" t="str">
        <f t="shared" si="40"/>
        <v/>
      </c>
      <c r="E1255" s="69" t="str">
        <f t="shared" si="41"/>
        <v/>
      </c>
    </row>
    <row r="1256" spans="2:5">
      <c r="B1256" s="100"/>
      <c r="D1256" s="69" t="str">
        <f t="shared" si="40"/>
        <v/>
      </c>
      <c r="E1256" s="69" t="str">
        <f t="shared" si="41"/>
        <v/>
      </c>
    </row>
    <row r="1257" spans="2:5">
      <c r="B1257" s="100"/>
      <c r="D1257" s="69" t="str">
        <f t="shared" si="40"/>
        <v/>
      </c>
      <c r="E1257" s="69" t="str">
        <f t="shared" si="41"/>
        <v/>
      </c>
    </row>
    <row r="1258" spans="2:5">
      <c r="B1258" s="100"/>
      <c r="D1258" s="69" t="str">
        <f t="shared" si="40"/>
        <v/>
      </c>
      <c r="E1258" s="69" t="str">
        <f t="shared" si="41"/>
        <v/>
      </c>
    </row>
    <row r="1259" spans="2:5">
      <c r="B1259" s="100"/>
      <c r="D1259" s="69" t="str">
        <f t="shared" si="40"/>
        <v/>
      </c>
      <c r="E1259" s="69" t="str">
        <f t="shared" si="41"/>
        <v/>
      </c>
    </row>
    <row r="1260" spans="2:5">
      <c r="B1260" s="100"/>
      <c r="D1260" s="69" t="str">
        <f t="shared" si="40"/>
        <v/>
      </c>
      <c r="E1260" s="69" t="str">
        <f t="shared" si="41"/>
        <v/>
      </c>
    </row>
    <row r="1261" spans="2:5">
      <c r="B1261" s="100"/>
      <c r="D1261" s="69" t="str">
        <f t="shared" si="40"/>
        <v/>
      </c>
      <c r="E1261" s="69" t="str">
        <f t="shared" si="41"/>
        <v/>
      </c>
    </row>
    <row r="1262" spans="2:5">
      <c r="B1262" s="100"/>
      <c r="D1262" s="69" t="str">
        <f t="shared" si="40"/>
        <v/>
      </c>
      <c r="E1262" s="69" t="str">
        <f t="shared" si="41"/>
        <v/>
      </c>
    </row>
    <row r="1263" spans="2:5">
      <c r="B1263" s="100"/>
      <c r="D1263" s="69" t="str">
        <f t="shared" si="40"/>
        <v/>
      </c>
      <c r="E1263" s="69" t="str">
        <f t="shared" si="41"/>
        <v/>
      </c>
    </row>
    <row r="1264" spans="2:5">
      <c r="B1264" s="100"/>
      <c r="D1264" s="69" t="str">
        <f t="shared" si="40"/>
        <v/>
      </c>
      <c r="E1264" s="69" t="str">
        <f t="shared" si="41"/>
        <v/>
      </c>
    </row>
    <row r="1265" spans="2:5">
      <c r="B1265" s="100"/>
      <c r="D1265" s="69" t="str">
        <f t="shared" si="40"/>
        <v/>
      </c>
      <c r="E1265" s="69" t="str">
        <f t="shared" si="41"/>
        <v/>
      </c>
    </row>
    <row r="1266" spans="2:5">
      <c r="B1266" s="100"/>
      <c r="D1266" s="69" t="str">
        <f t="shared" si="40"/>
        <v/>
      </c>
      <c r="E1266" s="69" t="str">
        <f t="shared" si="41"/>
        <v/>
      </c>
    </row>
    <row r="1267" spans="2:5">
      <c r="B1267" s="100"/>
      <c r="D1267" s="69" t="str">
        <f t="shared" si="40"/>
        <v/>
      </c>
      <c r="E1267" s="69" t="str">
        <f t="shared" si="41"/>
        <v/>
      </c>
    </row>
    <row r="1268" spans="2:5">
      <c r="B1268" s="100"/>
      <c r="D1268" s="69" t="str">
        <f t="shared" si="40"/>
        <v/>
      </c>
      <c r="E1268" s="69" t="str">
        <f t="shared" si="41"/>
        <v/>
      </c>
    </row>
    <row r="1269" spans="2:5">
      <c r="B1269" s="100"/>
      <c r="D1269" s="69" t="str">
        <f t="shared" si="40"/>
        <v/>
      </c>
      <c r="E1269" s="69" t="str">
        <f t="shared" si="41"/>
        <v/>
      </c>
    </row>
    <row r="1270" spans="2:5">
      <c r="B1270" s="100"/>
      <c r="D1270" s="69" t="str">
        <f t="shared" si="40"/>
        <v/>
      </c>
      <c r="E1270" s="69" t="str">
        <f t="shared" si="41"/>
        <v/>
      </c>
    </row>
    <row r="1271" spans="2:5">
      <c r="B1271" s="100"/>
      <c r="D1271" s="69" t="str">
        <f t="shared" si="40"/>
        <v/>
      </c>
      <c r="E1271" s="69" t="str">
        <f t="shared" si="41"/>
        <v/>
      </c>
    </row>
    <row r="1272" spans="2:5">
      <c r="B1272" s="100"/>
      <c r="D1272" s="69" t="str">
        <f t="shared" si="40"/>
        <v/>
      </c>
      <c r="E1272" s="69" t="str">
        <f t="shared" si="41"/>
        <v/>
      </c>
    </row>
    <row r="1273" spans="2:5">
      <c r="B1273" s="100"/>
      <c r="D1273" s="69" t="str">
        <f t="shared" si="40"/>
        <v/>
      </c>
      <c r="E1273" s="69" t="str">
        <f t="shared" si="41"/>
        <v/>
      </c>
    </row>
    <row r="1274" spans="2:5">
      <c r="B1274" s="100"/>
      <c r="D1274" s="69" t="str">
        <f t="shared" si="40"/>
        <v/>
      </c>
      <c r="E1274" s="69" t="str">
        <f t="shared" si="41"/>
        <v/>
      </c>
    </row>
    <row r="1275" spans="2:5">
      <c r="B1275" s="100"/>
      <c r="D1275" s="69" t="str">
        <f t="shared" si="40"/>
        <v/>
      </c>
      <c r="E1275" s="69" t="str">
        <f t="shared" si="41"/>
        <v/>
      </c>
    </row>
    <row r="1276" spans="2:5">
      <c r="B1276" s="100"/>
      <c r="D1276" s="69" t="str">
        <f t="shared" si="40"/>
        <v/>
      </c>
      <c r="E1276" s="69" t="str">
        <f t="shared" si="41"/>
        <v/>
      </c>
    </row>
    <row r="1277" spans="2:5">
      <c r="B1277" s="100"/>
      <c r="D1277" s="69" t="str">
        <f t="shared" si="40"/>
        <v/>
      </c>
      <c r="E1277" s="69" t="str">
        <f t="shared" si="41"/>
        <v/>
      </c>
    </row>
    <row r="1278" spans="2:5">
      <c r="B1278" s="100"/>
      <c r="D1278" s="69" t="str">
        <f t="shared" si="40"/>
        <v/>
      </c>
      <c r="E1278" s="69" t="str">
        <f t="shared" si="41"/>
        <v/>
      </c>
    </row>
    <row r="1279" spans="2:5">
      <c r="B1279" s="100"/>
      <c r="D1279" s="69" t="str">
        <f t="shared" si="40"/>
        <v/>
      </c>
      <c r="E1279" s="69" t="str">
        <f t="shared" si="41"/>
        <v/>
      </c>
    </row>
    <row r="1280" spans="2:5">
      <c r="B1280" s="100"/>
      <c r="D1280" s="69" t="str">
        <f t="shared" si="40"/>
        <v/>
      </c>
      <c r="E1280" s="69" t="str">
        <f t="shared" si="41"/>
        <v/>
      </c>
    </row>
    <row r="1281" spans="2:5">
      <c r="B1281" s="100"/>
      <c r="D1281" s="69" t="str">
        <f t="shared" si="40"/>
        <v/>
      </c>
      <c r="E1281" s="69" t="str">
        <f t="shared" si="41"/>
        <v/>
      </c>
    </row>
    <row r="1282" spans="2:5">
      <c r="B1282" s="100"/>
      <c r="D1282" s="69" t="str">
        <f t="shared" si="40"/>
        <v/>
      </c>
      <c r="E1282" s="69" t="str">
        <f t="shared" si="41"/>
        <v/>
      </c>
    </row>
    <row r="1283" spans="2:5">
      <c r="B1283" s="100"/>
      <c r="D1283" s="69" t="str">
        <f t="shared" si="40"/>
        <v/>
      </c>
      <c r="E1283" s="69" t="str">
        <f t="shared" si="41"/>
        <v/>
      </c>
    </row>
    <row r="1284" spans="2:5">
      <c r="B1284" s="100"/>
      <c r="D1284" s="69" t="str">
        <f t="shared" si="40"/>
        <v/>
      </c>
      <c r="E1284" s="69" t="str">
        <f t="shared" si="41"/>
        <v/>
      </c>
    </row>
    <row r="1285" spans="2:5">
      <c r="B1285" s="100"/>
      <c r="D1285" s="69" t="str">
        <f t="shared" si="40"/>
        <v/>
      </c>
      <c r="E1285" s="69" t="str">
        <f t="shared" si="41"/>
        <v/>
      </c>
    </row>
    <row r="1286" spans="2:5">
      <c r="B1286" s="100"/>
      <c r="D1286" s="69" t="str">
        <f t="shared" si="40"/>
        <v/>
      </c>
      <c r="E1286" s="69" t="str">
        <f t="shared" si="41"/>
        <v/>
      </c>
    </row>
    <row r="1287" spans="2:5">
      <c r="B1287" s="100"/>
      <c r="D1287" s="69" t="str">
        <f t="shared" si="40"/>
        <v/>
      </c>
      <c r="E1287" s="69" t="str">
        <f t="shared" si="41"/>
        <v/>
      </c>
    </row>
    <row r="1288" spans="2:5">
      <c r="B1288" s="100"/>
      <c r="D1288" s="69" t="str">
        <f t="shared" si="40"/>
        <v/>
      </c>
      <c r="E1288" s="69" t="str">
        <f t="shared" si="41"/>
        <v/>
      </c>
    </row>
    <row r="1289" spans="2:5">
      <c r="B1289" s="100"/>
      <c r="D1289" s="69" t="str">
        <f t="shared" si="40"/>
        <v/>
      </c>
      <c r="E1289" s="69" t="str">
        <f t="shared" si="41"/>
        <v/>
      </c>
    </row>
    <row r="1290" spans="2:5">
      <c r="B1290" s="100"/>
      <c r="D1290" s="69" t="str">
        <f t="shared" si="40"/>
        <v/>
      </c>
      <c r="E1290" s="69" t="str">
        <f t="shared" si="41"/>
        <v/>
      </c>
    </row>
    <row r="1291" spans="2:5">
      <c r="B1291" s="100"/>
      <c r="D1291" s="69" t="str">
        <f t="shared" ref="D1291:D1354" si="42">IFERROR(VLOOKUP($C1291,competitors,7,FALSE),"")</f>
        <v/>
      </c>
      <c r="E1291" s="69" t="str">
        <f t="shared" ref="E1291:E1354" si="43">IFERROR(VLOOKUP($C1291,competitors,8,FALSE),"")</f>
        <v/>
      </c>
    </row>
    <row r="1292" spans="2:5">
      <c r="B1292" s="100"/>
      <c r="D1292" s="69" t="str">
        <f t="shared" si="42"/>
        <v/>
      </c>
      <c r="E1292" s="69" t="str">
        <f t="shared" si="43"/>
        <v/>
      </c>
    </row>
    <row r="1293" spans="2:5">
      <c r="B1293" s="100"/>
      <c r="D1293" s="69" t="str">
        <f t="shared" si="42"/>
        <v/>
      </c>
      <c r="E1293" s="69" t="str">
        <f t="shared" si="43"/>
        <v/>
      </c>
    </row>
    <row r="1294" spans="2:5">
      <c r="B1294" s="100"/>
      <c r="D1294" s="69" t="str">
        <f t="shared" si="42"/>
        <v/>
      </c>
      <c r="E1294" s="69" t="str">
        <f t="shared" si="43"/>
        <v/>
      </c>
    </row>
    <row r="1295" spans="2:5">
      <c r="B1295" s="100"/>
      <c r="D1295" s="69" t="str">
        <f t="shared" si="42"/>
        <v/>
      </c>
      <c r="E1295" s="69" t="str">
        <f t="shared" si="43"/>
        <v/>
      </c>
    </row>
    <row r="1296" spans="2:5">
      <c r="B1296" s="100"/>
      <c r="D1296" s="69" t="str">
        <f t="shared" si="42"/>
        <v/>
      </c>
      <c r="E1296" s="69" t="str">
        <f t="shared" si="43"/>
        <v/>
      </c>
    </row>
    <row r="1297" spans="2:5">
      <c r="B1297" s="100"/>
      <c r="D1297" s="69" t="str">
        <f t="shared" si="42"/>
        <v/>
      </c>
      <c r="E1297" s="69" t="str">
        <f t="shared" si="43"/>
        <v/>
      </c>
    </row>
    <row r="1298" spans="2:5">
      <c r="B1298" s="100"/>
      <c r="D1298" s="69" t="str">
        <f t="shared" si="42"/>
        <v/>
      </c>
      <c r="E1298" s="69" t="str">
        <f t="shared" si="43"/>
        <v/>
      </c>
    </row>
    <row r="1299" spans="2:5">
      <c r="B1299" s="100"/>
      <c r="D1299" s="69" t="str">
        <f t="shared" si="42"/>
        <v/>
      </c>
      <c r="E1299" s="69" t="str">
        <f t="shared" si="43"/>
        <v/>
      </c>
    </row>
    <row r="1300" spans="2:5">
      <c r="B1300" s="100"/>
      <c r="D1300" s="69" t="str">
        <f t="shared" si="42"/>
        <v/>
      </c>
      <c r="E1300" s="69" t="str">
        <f t="shared" si="43"/>
        <v/>
      </c>
    </row>
    <row r="1301" spans="2:5">
      <c r="B1301" s="100"/>
      <c r="D1301" s="69" t="str">
        <f t="shared" si="42"/>
        <v/>
      </c>
      <c r="E1301" s="69" t="str">
        <f t="shared" si="43"/>
        <v/>
      </c>
    </row>
    <row r="1302" spans="2:5">
      <c r="B1302" s="100"/>
      <c r="D1302" s="69" t="str">
        <f t="shared" si="42"/>
        <v/>
      </c>
      <c r="E1302" s="69" t="str">
        <f t="shared" si="43"/>
        <v/>
      </c>
    </row>
    <row r="1303" spans="2:5">
      <c r="B1303" s="100"/>
      <c r="D1303" s="69" t="str">
        <f t="shared" si="42"/>
        <v/>
      </c>
      <c r="E1303" s="69" t="str">
        <f t="shared" si="43"/>
        <v/>
      </c>
    </row>
    <row r="1304" spans="2:5">
      <c r="B1304" s="100"/>
      <c r="D1304" s="69" t="str">
        <f t="shared" si="42"/>
        <v/>
      </c>
      <c r="E1304" s="69" t="str">
        <f t="shared" si="43"/>
        <v/>
      </c>
    </row>
    <row r="1305" spans="2:5">
      <c r="B1305" s="100"/>
      <c r="D1305" s="69" t="str">
        <f t="shared" si="42"/>
        <v/>
      </c>
      <c r="E1305" s="69" t="str">
        <f t="shared" si="43"/>
        <v/>
      </c>
    </row>
    <row r="1306" spans="2:5">
      <c r="B1306" s="100"/>
      <c r="D1306" s="69" t="str">
        <f t="shared" si="42"/>
        <v/>
      </c>
      <c r="E1306" s="69" t="str">
        <f t="shared" si="43"/>
        <v/>
      </c>
    </row>
    <row r="1307" spans="2:5">
      <c r="B1307" s="100"/>
      <c r="D1307" s="69" t="str">
        <f t="shared" si="42"/>
        <v/>
      </c>
      <c r="E1307" s="69" t="str">
        <f t="shared" si="43"/>
        <v/>
      </c>
    </row>
    <row r="1308" spans="2:5">
      <c r="B1308" s="100"/>
      <c r="D1308" s="69" t="str">
        <f t="shared" si="42"/>
        <v/>
      </c>
      <c r="E1308" s="69" t="str">
        <f t="shared" si="43"/>
        <v/>
      </c>
    </row>
    <row r="1309" spans="2:5">
      <c r="B1309" s="100"/>
      <c r="D1309" s="69" t="str">
        <f t="shared" si="42"/>
        <v/>
      </c>
      <c r="E1309" s="69" t="str">
        <f t="shared" si="43"/>
        <v/>
      </c>
    </row>
    <row r="1310" spans="2:5">
      <c r="B1310" s="100"/>
      <c r="D1310" s="69" t="str">
        <f t="shared" si="42"/>
        <v/>
      </c>
      <c r="E1310" s="69" t="str">
        <f t="shared" si="43"/>
        <v/>
      </c>
    </row>
    <row r="1311" spans="2:5">
      <c r="B1311" s="100"/>
      <c r="D1311" s="69" t="str">
        <f t="shared" si="42"/>
        <v/>
      </c>
      <c r="E1311" s="69" t="str">
        <f t="shared" si="43"/>
        <v/>
      </c>
    </row>
    <row r="1312" spans="2:5">
      <c r="B1312" s="100"/>
      <c r="D1312" s="69" t="str">
        <f t="shared" si="42"/>
        <v/>
      </c>
      <c r="E1312" s="69" t="str">
        <f t="shared" si="43"/>
        <v/>
      </c>
    </row>
    <row r="1313" spans="2:5">
      <c r="B1313" s="100"/>
      <c r="D1313" s="69" t="str">
        <f t="shared" si="42"/>
        <v/>
      </c>
      <c r="E1313" s="69" t="str">
        <f t="shared" si="43"/>
        <v/>
      </c>
    </row>
    <row r="1314" spans="2:5">
      <c r="B1314" s="100"/>
      <c r="D1314" s="69" t="str">
        <f t="shared" si="42"/>
        <v/>
      </c>
      <c r="E1314" s="69" t="str">
        <f t="shared" si="43"/>
        <v/>
      </c>
    </row>
    <row r="1315" spans="2:5">
      <c r="B1315" s="100"/>
      <c r="D1315" s="69" t="str">
        <f t="shared" si="42"/>
        <v/>
      </c>
      <c r="E1315" s="69" t="str">
        <f t="shared" si="43"/>
        <v/>
      </c>
    </row>
    <row r="1316" spans="2:5">
      <c r="B1316" s="100"/>
      <c r="D1316" s="69" t="str">
        <f t="shared" si="42"/>
        <v/>
      </c>
      <c r="E1316" s="69" t="str">
        <f t="shared" si="43"/>
        <v/>
      </c>
    </row>
    <row r="1317" spans="2:5">
      <c r="B1317" s="100"/>
      <c r="D1317" s="69" t="str">
        <f t="shared" si="42"/>
        <v/>
      </c>
      <c r="E1317" s="69" t="str">
        <f t="shared" si="43"/>
        <v/>
      </c>
    </row>
    <row r="1318" spans="2:5">
      <c r="B1318" s="100"/>
      <c r="D1318" s="69" t="str">
        <f t="shared" si="42"/>
        <v/>
      </c>
      <c r="E1318" s="69" t="str">
        <f t="shared" si="43"/>
        <v/>
      </c>
    </row>
    <row r="1319" spans="2:5">
      <c r="B1319" s="100"/>
      <c r="D1319" s="69" t="str">
        <f t="shared" si="42"/>
        <v/>
      </c>
      <c r="E1319" s="69" t="str">
        <f t="shared" si="43"/>
        <v/>
      </c>
    </row>
    <row r="1320" spans="2:5">
      <c r="B1320" s="100"/>
      <c r="D1320" s="69" t="str">
        <f t="shared" si="42"/>
        <v/>
      </c>
      <c r="E1320" s="69" t="str">
        <f t="shared" si="43"/>
        <v/>
      </c>
    </row>
    <row r="1321" spans="2:5">
      <c r="B1321" s="100"/>
      <c r="D1321" s="69" t="str">
        <f t="shared" si="42"/>
        <v/>
      </c>
      <c r="E1321" s="69" t="str">
        <f t="shared" si="43"/>
        <v/>
      </c>
    </row>
    <row r="1322" spans="2:5">
      <c r="B1322" s="100"/>
      <c r="D1322" s="69" t="str">
        <f t="shared" si="42"/>
        <v/>
      </c>
      <c r="E1322" s="69" t="str">
        <f t="shared" si="43"/>
        <v/>
      </c>
    </row>
    <row r="1323" spans="2:5">
      <c r="B1323" s="100"/>
      <c r="D1323" s="69" t="str">
        <f t="shared" si="42"/>
        <v/>
      </c>
      <c r="E1323" s="69" t="str">
        <f t="shared" si="43"/>
        <v/>
      </c>
    </row>
    <row r="1324" spans="2:5">
      <c r="B1324" s="100"/>
      <c r="D1324" s="69" t="str">
        <f t="shared" si="42"/>
        <v/>
      </c>
      <c r="E1324" s="69" t="str">
        <f t="shared" si="43"/>
        <v/>
      </c>
    </row>
    <row r="1325" spans="2:5">
      <c r="B1325" s="100"/>
      <c r="D1325" s="69" t="str">
        <f t="shared" si="42"/>
        <v/>
      </c>
      <c r="E1325" s="69" t="str">
        <f t="shared" si="43"/>
        <v/>
      </c>
    </row>
    <row r="1326" spans="2:5">
      <c r="B1326" s="100"/>
      <c r="D1326" s="69" t="str">
        <f t="shared" si="42"/>
        <v/>
      </c>
      <c r="E1326" s="69" t="str">
        <f t="shared" si="43"/>
        <v/>
      </c>
    </row>
    <row r="1327" spans="2:5">
      <c r="B1327" s="100"/>
      <c r="D1327" s="69" t="str">
        <f t="shared" si="42"/>
        <v/>
      </c>
      <c r="E1327" s="69" t="str">
        <f t="shared" si="43"/>
        <v/>
      </c>
    </row>
    <row r="1328" spans="2:5">
      <c r="B1328" s="100"/>
      <c r="D1328" s="69" t="str">
        <f t="shared" si="42"/>
        <v/>
      </c>
      <c r="E1328" s="69" t="str">
        <f t="shared" si="43"/>
        <v/>
      </c>
    </row>
    <row r="1329" spans="2:5">
      <c r="B1329" s="100"/>
      <c r="D1329" s="69" t="str">
        <f t="shared" si="42"/>
        <v/>
      </c>
      <c r="E1329" s="69" t="str">
        <f t="shared" si="43"/>
        <v/>
      </c>
    </row>
    <row r="1330" spans="2:5">
      <c r="B1330" s="100"/>
      <c r="D1330" s="69" t="str">
        <f t="shared" si="42"/>
        <v/>
      </c>
      <c r="E1330" s="69" t="str">
        <f t="shared" si="43"/>
        <v/>
      </c>
    </row>
    <row r="1331" spans="2:5">
      <c r="B1331" s="100"/>
      <c r="D1331" s="69" t="str">
        <f t="shared" si="42"/>
        <v/>
      </c>
      <c r="E1331" s="69" t="str">
        <f t="shared" si="43"/>
        <v/>
      </c>
    </row>
    <row r="1332" spans="2:5">
      <c r="B1332" s="100"/>
      <c r="D1332" s="69" t="str">
        <f t="shared" si="42"/>
        <v/>
      </c>
      <c r="E1332" s="69" t="str">
        <f t="shared" si="43"/>
        <v/>
      </c>
    </row>
    <row r="1333" spans="2:5">
      <c r="B1333" s="100"/>
      <c r="D1333" s="69" t="str">
        <f t="shared" si="42"/>
        <v/>
      </c>
      <c r="E1333" s="69" t="str">
        <f t="shared" si="43"/>
        <v/>
      </c>
    </row>
    <row r="1334" spans="2:5">
      <c r="B1334" s="100"/>
      <c r="D1334" s="69" t="str">
        <f t="shared" si="42"/>
        <v/>
      </c>
      <c r="E1334" s="69" t="str">
        <f t="shared" si="43"/>
        <v/>
      </c>
    </row>
    <row r="1335" spans="2:5">
      <c r="B1335" s="100"/>
      <c r="D1335" s="69" t="str">
        <f t="shared" si="42"/>
        <v/>
      </c>
      <c r="E1335" s="69" t="str">
        <f t="shared" si="43"/>
        <v/>
      </c>
    </row>
    <row r="1336" spans="2:5">
      <c r="B1336" s="100"/>
      <c r="D1336" s="69" t="str">
        <f t="shared" si="42"/>
        <v/>
      </c>
      <c r="E1336" s="69" t="str">
        <f t="shared" si="43"/>
        <v/>
      </c>
    </row>
    <row r="1337" spans="2:5">
      <c r="B1337" s="100"/>
      <c r="D1337" s="69" t="str">
        <f t="shared" si="42"/>
        <v/>
      </c>
      <c r="E1337" s="69" t="str">
        <f t="shared" si="43"/>
        <v/>
      </c>
    </row>
    <row r="1338" spans="2:5">
      <c r="B1338" s="100"/>
      <c r="D1338" s="69" t="str">
        <f t="shared" si="42"/>
        <v/>
      </c>
      <c r="E1338" s="69" t="str">
        <f t="shared" si="43"/>
        <v/>
      </c>
    </row>
    <row r="1339" spans="2:5">
      <c r="B1339" s="100"/>
      <c r="D1339" s="69" t="str">
        <f t="shared" si="42"/>
        <v/>
      </c>
      <c r="E1339" s="69" t="str">
        <f t="shared" si="43"/>
        <v/>
      </c>
    </row>
    <row r="1340" spans="2:5">
      <c r="B1340" s="100"/>
      <c r="D1340" s="69" t="str">
        <f t="shared" si="42"/>
        <v/>
      </c>
      <c r="E1340" s="69" t="str">
        <f t="shared" si="43"/>
        <v/>
      </c>
    </row>
    <row r="1341" spans="2:5">
      <c r="B1341" s="100"/>
      <c r="D1341" s="69" t="str">
        <f t="shared" si="42"/>
        <v/>
      </c>
      <c r="E1341" s="69" t="str">
        <f t="shared" si="43"/>
        <v/>
      </c>
    </row>
    <row r="1342" spans="2:5">
      <c r="B1342" s="100"/>
      <c r="D1342" s="69" t="str">
        <f t="shared" si="42"/>
        <v/>
      </c>
      <c r="E1342" s="69" t="str">
        <f t="shared" si="43"/>
        <v/>
      </c>
    </row>
    <row r="1343" spans="2:5">
      <c r="B1343" s="100"/>
      <c r="D1343" s="69" t="str">
        <f t="shared" si="42"/>
        <v/>
      </c>
      <c r="E1343" s="69" t="str">
        <f t="shared" si="43"/>
        <v/>
      </c>
    </row>
    <row r="1344" spans="2:5">
      <c r="B1344" s="100"/>
      <c r="D1344" s="69" t="str">
        <f t="shared" si="42"/>
        <v/>
      </c>
      <c r="E1344" s="69" t="str">
        <f t="shared" si="43"/>
        <v/>
      </c>
    </row>
    <row r="1345" spans="2:5">
      <c r="B1345" s="100"/>
      <c r="D1345" s="69" t="str">
        <f t="shared" si="42"/>
        <v/>
      </c>
      <c r="E1345" s="69" t="str">
        <f t="shared" si="43"/>
        <v/>
      </c>
    </row>
    <row r="1346" spans="2:5">
      <c r="B1346" s="100"/>
      <c r="D1346" s="69" t="str">
        <f t="shared" si="42"/>
        <v/>
      </c>
      <c r="E1346" s="69" t="str">
        <f t="shared" si="43"/>
        <v/>
      </c>
    </row>
    <row r="1347" spans="2:5">
      <c r="B1347" s="100"/>
      <c r="D1347" s="69" t="str">
        <f t="shared" si="42"/>
        <v/>
      </c>
      <c r="E1347" s="69" t="str">
        <f t="shared" si="43"/>
        <v/>
      </c>
    </row>
    <row r="1348" spans="2:5">
      <c r="B1348" s="100"/>
      <c r="D1348" s="69" t="str">
        <f t="shared" si="42"/>
        <v/>
      </c>
      <c r="E1348" s="69" t="str">
        <f t="shared" si="43"/>
        <v/>
      </c>
    </row>
    <row r="1349" spans="2:5">
      <c r="B1349" s="100"/>
      <c r="D1349" s="69" t="str">
        <f t="shared" si="42"/>
        <v/>
      </c>
      <c r="E1349" s="69" t="str">
        <f t="shared" si="43"/>
        <v/>
      </c>
    </row>
    <row r="1350" spans="2:5">
      <c r="B1350" s="100"/>
      <c r="D1350" s="69" t="str">
        <f t="shared" si="42"/>
        <v/>
      </c>
      <c r="E1350" s="69" t="str">
        <f t="shared" si="43"/>
        <v/>
      </c>
    </row>
    <row r="1351" spans="2:5">
      <c r="B1351" s="100"/>
      <c r="D1351" s="69" t="str">
        <f t="shared" si="42"/>
        <v/>
      </c>
      <c r="E1351" s="69" t="str">
        <f t="shared" si="43"/>
        <v/>
      </c>
    </row>
    <row r="1352" spans="2:5">
      <c r="B1352" s="100"/>
      <c r="D1352" s="69" t="str">
        <f t="shared" si="42"/>
        <v/>
      </c>
      <c r="E1352" s="69" t="str">
        <f t="shared" si="43"/>
        <v/>
      </c>
    </row>
    <row r="1353" spans="2:5">
      <c r="B1353" s="100"/>
      <c r="D1353" s="69" t="str">
        <f t="shared" si="42"/>
        <v/>
      </c>
      <c r="E1353" s="69" t="str">
        <f t="shared" si="43"/>
        <v/>
      </c>
    </row>
    <row r="1354" spans="2:5">
      <c r="B1354" s="100"/>
      <c r="D1354" s="69" t="str">
        <f t="shared" si="42"/>
        <v/>
      </c>
      <c r="E1354" s="69" t="str">
        <f t="shared" si="43"/>
        <v/>
      </c>
    </row>
    <row r="1355" spans="2:5">
      <c r="B1355" s="100"/>
      <c r="D1355" s="69" t="str">
        <f t="shared" ref="D1355:D1360" si="44">IFERROR(VLOOKUP($C1355,competitors,7,FALSE),"")</f>
        <v/>
      </c>
      <c r="E1355" s="69" t="str">
        <f t="shared" ref="E1355:E1360" si="45">IFERROR(VLOOKUP($C1355,competitors,8,FALSE),"")</f>
        <v/>
      </c>
    </row>
    <row r="1356" spans="2:5">
      <c r="B1356" s="100"/>
      <c r="D1356" s="69" t="str">
        <f t="shared" si="44"/>
        <v/>
      </c>
      <c r="E1356" s="69" t="str">
        <f t="shared" si="45"/>
        <v/>
      </c>
    </row>
    <row r="1357" spans="2:5">
      <c r="B1357" s="100"/>
      <c r="D1357" s="69" t="str">
        <f t="shared" si="44"/>
        <v/>
      </c>
      <c r="E1357" s="69" t="str">
        <f t="shared" si="45"/>
        <v/>
      </c>
    </row>
    <row r="1358" spans="2:5">
      <c r="B1358" s="100"/>
      <c r="D1358" s="69" t="str">
        <f t="shared" si="44"/>
        <v/>
      </c>
      <c r="E1358" s="69" t="str">
        <f t="shared" si="45"/>
        <v/>
      </c>
    </row>
    <row r="1359" spans="2:5">
      <c r="B1359" s="100"/>
      <c r="D1359" s="69" t="str">
        <f t="shared" si="44"/>
        <v/>
      </c>
      <c r="E1359" s="69" t="str">
        <f t="shared" si="45"/>
        <v/>
      </c>
    </row>
    <row r="1360" spans="2:5">
      <c r="B1360" s="100"/>
      <c r="D1360" s="69" t="str">
        <f t="shared" si="44"/>
        <v/>
      </c>
      <c r="E1360" s="69" t="str">
        <f t="shared" si="45"/>
        <v/>
      </c>
    </row>
  </sheetData>
  <autoFilter ref="B1:B1360"/>
  <conditionalFormatting sqref="C158:C159 C57:C60 C71:C74 C169">
    <cfRule type="expression" dxfId="29" priority="29">
      <formula>AND($CH57&lt;&gt;"IPC",$CH57&lt;&gt;$CG57)</formula>
    </cfRule>
    <cfRule type="expression" dxfId="28" priority="30">
      <formula>AND($B57&gt;0,$CE57=0)</formula>
    </cfRule>
  </conditionalFormatting>
  <conditionalFormatting sqref="C17:C19">
    <cfRule type="duplicateValues" dxfId="27" priority="28"/>
  </conditionalFormatting>
  <conditionalFormatting sqref="C17:C19">
    <cfRule type="expression" dxfId="26" priority="26">
      <formula>AND($CH17&lt;&gt;"IPC",$CH17&lt;&gt;$CG17)</formula>
    </cfRule>
    <cfRule type="expression" dxfId="25" priority="27">
      <formula>AND($B17&gt;0,$CE17=0)</formula>
    </cfRule>
  </conditionalFormatting>
  <conditionalFormatting sqref="C24:C25">
    <cfRule type="duplicateValues" dxfId="24" priority="25"/>
  </conditionalFormatting>
  <conditionalFormatting sqref="C24:C25">
    <cfRule type="expression" dxfId="23" priority="23">
      <formula>AND($CH24&lt;&gt;"IPC",$CH24&lt;&gt;$CG24)</formula>
    </cfRule>
    <cfRule type="expression" dxfId="22" priority="24">
      <formula>AND($B24&gt;0,$CE24=0)</formula>
    </cfRule>
  </conditionalFormatting>
  <conditionalFormatting sqref="C42:C43">
    <cfRule type="duplicateValues" dxfId="21" priority="22"/>
  </conditionalFormatting>
  <conditionalFormatting sqref="C42:C43">
    <cfRule type="expression" dxfId="20" priority="20">
      <formula>AND($CH42&lt;&gt;"IPC",$CH42&lt;&gt;$CG42)</formula>
    </cfRule>
    <cfRule type="expression" dxfId="19" priority="21">
      <formula>AND($B42&gt;0,$CE42=0)</formula>
    </cfRule>
  </conditionalFormatting>
  <conditionalFormatting sqref="C48:C50 C52">
    <cfRule type="duplicateValues" dxfId="18" priority="19"/>
  </conditionalFormatting>
  <conditionalFormatting sqref="C48:C50 C52">
    <cfRule type="expression" dxfId="17" priority="17">
      <formula>AND($CH48&lt;&gt;"IPC",$CH48&lt;&gt;$CG48)</formula>
    </cfRule>
    <cfRule type="expression" dxfId="16" priority="18">
      <formula>AND($B48&gt;0,$CE48=0)</formula>
    </cfRule>
  </conditionalFormatting>
  <conditionalFormatting sqref="C65:C66">
    <cfRule type="duplicateValues" dxfId="15" priority="16"/>
  </conditionalFormatting>
  <conditionalFormatting sqref="C65:C66">
    <cfRule type="expression" dxfId="14" priority="14">
      <formula>AND($CH65&lt;&gt;"IPC",$CH65&lt;&gt;$CG65)</formula>
    </cfRule>
    <cfRule type="expression" dxfId="13" priority="15">
      <formula>AND($B65&gt;0,$CE65=0)</formula>
    </cfRule>
  </conditionalFormatting>
  <conditionalFormatting sqref="C79:C81">
    <cfRule type="duplicateValues" dxfId="12" priority="13"/>
  </conditionalFormatting>
  <conditionalFormatting sqref="C79:C81">
    <cfRule type="expression" dxfId="11" priority="11">
      <formula>AND($CH79&lt;&gt;"IPC",$CH79&lt;&gt;$CG79)</formula>
    </cfRule>
    <cfRule type="expression" dxfId="10" priority="12">
      <formula>AND($B79&gt;0,$CE79=0)</formula>
    </cfRule>
  </conditionalFormatting>
  <conditionalFormatting sqref="C133:C135">
    <cfRule type="duplicateValues" dxfId="9" priority="10"/>
  </conditionalFormatting>
  <conditionalFormatting sqref="C133:C135">
    <cfRule type="expression" dxfId="8" priority="8">
      <formula>AND($CH133&lt;&gt;"IPC",$CH133&lt;&gt;$CG133)</formula>
    </cfRule>
    <cfRule type="expression" dxfId="7" priority="9">
      <formula>AND($B133&gt;0,$CE133=0)</formula>
    </cfRule>
  </conditionalFormatting>
  <conditionalFormatting sqref="C158:C159">
    <cfRule type="duplicateValues" dxfId="6" priority="7"/>
  </conditionalFormatting>
  <conditionalFormatting sqref="C51">
    <cfRule type="duplicateValues" dxfId="5" priority="6"/>
  </conditionalFormatting>
  <conditionalFormatting sqref="C51">
    <cfRule type="expression" dxfId="4" priority="4">
      <formula>AND($CH51&lt;&gt;"IPC",$CH51&lt;&gt;$CG51)</formula>
    </cfRule>
    <cfRule type="expression" dxfId="3" priority="5">
      <formula>AND($B51&gt;0,$CE51=0)</formula>
    </cfRule>
  </conditionalFormatting>
  <conditionalFormatting sqref="C57:C60">
    <cfRule type="duplicateValues" dxfId="2" priority="3"/>
  </conditionalFormatting>
  <conditionalFormatting sqref="C71:C74">
    <cfRule type="duplicateValues" dxfId="1" priority="2"/>
  </conditionalFormatting>
  <conditionalFormatting sqref="C169">
    <cfRule type="duplicateValues" dxfId="0" priority="1"/>
  </conditionalFormatting>
  <printOptions horizontalCentered="1"/>
  <pageMargins left="0.31496062992125984" right="0.31496062992125984" top="0.94488188976377963" bottom="0.55118110236220474" header="0.31496062992125984" footer="0.31496062992125984"/>
  <pageSetup paperSize="9" orientation="portrait" r:id="rId1"/>
  <headerFooter scaleWithDoc="0">
    <oddHeader>&amp;L&amp;G&amp;C&amp;"+,Regular"&amp;14CHESHIRE COUNTY AA TRACK &amp;&amp; FIELD CHAMPIONSHIPS 2017&amp;"-,Regular"&amp;11
&amp;"+,Regular"&amp;10Victoria Park, Warrington 13 - 14 May 2017</oddHeader>
    <oddFooter>&amp;R&amp;"+,Regular"&amp;8Page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Results (Track) Day 1</vt:lpstr>
      <vt:lpstr>Track Day2</vt:lpstr>
      <vt:lpstr>Results (Field) Day 1</vt:lpstr>
      <vt:lpstr>Field Day2</vt:lpstr>
      <vt:lpstr>'Field Day2'!Print_Area</vt:lpstr>
      <vt:lpstr>'Results (Field) Day 1'!Print_Area</vt:lpstr>
      <vt:lpstr>'Results (Track) Day 1'!Print_Area</vt:lpstr>
      <vt:lpstr>'Track Day2'!Print_Area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dc:creator>
  <cp:lastModifiedBy>Ash</cp:lastModifiedBy>
  <cp:lastPrinted>2017-05-14T08:47:28Z</cp:lastPrinted>
  <dcterms:created xsi:type="dcterms:W3CDTF">2017-05-13T04:23:36Z</dcterms:created>
  <dcterms:modified xsi:type="dcterms:W3CDTF">2017-05-15T19:21:53Z</dcterms:modified>
</cp:coreProperties>
</file>