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45" yWindow="-15" windowWidth="9975" windowHeight="7575" activeTab="3"/>
  </bookViews>
  <sheets>
    <sheet name="Men" sheetId="2" r:id="rId1"/>
    <sheet name="Men teams" sheetId="3" r:id="rId2"/>
    <sheet name="Women" sheetId="4" r:id="rId3"/>
    <sheet name="Women teams" sheetId="5" r:id="rId4"/>
    <sheet name="Raw data" sheetId="1" r:id="rId5"/>
  </sheets>
  <definedNames>
    <definedName name="_xlnm._FilterDatabase" localSheetId="0" hidden="1">Men!$A$1:$O$309</definedName>
    <definedName name="_xlnm._FilterDatabase" localSheetId="2" hidden="1">Women!$A$1:$J$294</definedName>
  </definedNames>
  <calcPr calcId="145621"/>
</workbook>
</file>

<file path=xl/calcChain.xml><?xml version="1.0" encoding="utf-8"?>
<calcChain xmlns="http://schemas.openxmlformats.org/spreadsheetml/2006/main">
  <c r="F14" i="2" l="1"/>
  <c r="F23" i="2"/>
  <c r="F30" i="2"/>
  <c r="F31" i="2"/>
  <c r="F32" i="2"/>
  <c r="F33" i="2"/>
  <c r="F43" i="2"/>
  <c r="F44" i="2"/>
  <c r="F45" i="2"/>
  <c r="F46" i="2"/>
  <c r="F47" i="2"/>
  <c r="F54" i="2"/>
  <c r="F56" i="2"/>
  <c r="F57" i="2"/>
  <c r="F59" i="2"/>
  <c r="F60" i="2"/>
  <c r="F61" i="2"/>
  <c r="F62" i="2"/>
  <c r="F63" i="2"/>
  <c r="F64" i="2"/>
  <c r="F65" i="2"/>
  <c r="F66" i="2"/>
  <c r="F67" i="2"/>
  <c r="F68" i="2"/>
  <c r="F70" i="2"/>
  <c r="F71" i="2"/>
  <c r="F72" i="2"/>
  <c r="F74" i="2"/>
  <c r="H3" i="2"/>
  <c r="F4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F3" i="2"/>
  <c r="H4" i="2" l="1"/>
  <c r="H5" i="2" s="1"/>
  <c r="F6" i="2" s="1"/>
  <c r="H6" i="2" l="1"/>
  <c r="F7" i="2" s="1"/>
  <c r="F5" i="2"/>
  <c r="H7" i="2" l="1"/>
  <c r="F8" i="2" s="1"/>
  <c r="H8" i="2" l="1"/>
  <c r="H9" i="2" s="1"/>
  <c r="F9" i="2"/>
  <c r="H10" i="2" l="1"/>
  <c r="F10" i="2"/>
  <c r="F11" i="2" l="1"/>
  <c r="H11" i="2"/>
  <c r="F12" i="2" l="1"/>
  <c r="H12" i="2"/>
  <c r="H13" i="2" l="1"/>
  <c r="H14" i="2" s="1"/>
  <c r="F13" i="2"/>
  <c r="F15" i="2" l="1"/>
  <c r="H15" i="2"/>
  <c r="F16" i="2" l="1"/>
  <c r="H16" i="2"/>
  <c r="H17" i="2" l="1"/>
  <c r="F17" i="2"/>
  <c r="H18" i="2" l="1"/>
  <c r="F18" i="2"/>
  <c r="F19" i="2" l="1"/>
  <c r="H19" i="2"/>
  <c r="F20" i="2" l="1"/>
  <c r="H20" i="2"/>
  <c r="H21" i="2" l="1"/>
  <c r="F21" i="2"/>
  <c r="H22" i="2" l="1"/>
  <c r="H23" i="2" s="1"/>
  <c r="F22" i="2"/>
  <c r="F24" i="2" l="1"/>
  <c r="H24" i="2"/>
  <c r="H25" i="2" l="1"/>
  <c r="F25" i="2"/>
  <c r="H26" i="2" l="1"/>
  <c r="F26" i="2"/>
  <c r="H27" i="2" l="1"/>
  <c r="F27" i="2"/>
  <c r="F28" i="2" l="1"/>
  <c r="H28" i="2"/>
  <c r="H29" i="2" l="1"/>
  <c r="H30" i="2" s="1"/>
  <c r="H31" i="2" s="1"/>
  <c r="H32" i="2" s="1"/>
  <c r="H33" i="2" s="1"/>
  <c r="F29" i="2"/>
  <c r="H34" i="2" l="1"/>
  <c r="F34" i="2"/>
  <c r="H35" i="2" l="1"/>
  <c r="F35" i="2"/>
  <c r="F36" i="2" l="1"/>
  <c r="H36" i="2"/>
  <c r="F37" i="2" l="1"/>
  <c r="H37" i="2"/>
  <c r="H38" i="2" l="1"/>
  <c r="F38" i="2"/>
  <c r="H39" i="2" l="1"/>
  <c r="F39" i="2"/>
  <c r="F40" i="2" l="1"/>
  <c r="H40" i="2"/>
  <c r="F41" i="2" l="1"/>
  <c r="H41" i="2"/>
  <c r="H42" i="2" l="1"/>
  <c r="H43" i="2" s="1"/>
  <c r="H44" i="2" s="1"/>
  <c r="H45" i="2" s="1"/>
  <c r="H46" i="2" s="1"/>
  <c r="H47" i="2" s="1"/>
  <c r="F42" i="2"/>
  <c r="F48" i="2" l="1"/>
  <c r="H48" i="2"/>
  <c r="H49" i="2" l="1"/>
  <c r="F49" i="2"/>
  <c r="H50" i="2" l="1"/>
  <c r="F50" i="2"/>
  <c r="F51" i="2" l="1"/>
  <c r="H51" i="2"/>
  <c r="F52" i="2" l="1"/>
  <c r="H52" i="2"/>
  <c r="H53" i="2" l="1"/>
  <c r="H54" i="2" s="1"/>
  <c r="F53" i="2"/>
  <c r="H55" i="2" l="1"/>
  <c r="H56" i="2" s="1"/>
  <c r="H57" i="2" s="1"/>
  <c r="F55" i="2"/>
  <c r="H58" i="2" l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F58" i="2"/>
  <c r="H69" i="2" l="1"/>
  <c r="H70" i="2" s="1"/>
  <c r="H71" i="2" s="1"/>
  <c r="H72" i="2" s="1"/>
  <c r="F69" i="2"/>
  <c r="H73" i="2" l="1"/>
  <c r="H74" i="2" s="1"/>
  <c r="F73" i="2"/>
  <c r="D26" i="3" l="1"/>
  <c r="C26" i="3"/>
  <c r="I22" i="3"/>
  <c r="I19" i="3"/>
  <c r="I18" i="3"/>
  <c r="I15" i="3"/>
  <c r="I8" i="3"/>
  <c r="I14" i="3"/>
  <c r="I12" i="3"/>
  <c r="I11" i="3"/>
  <c r="I9" i="3"/>
  <c r="I20" i="3"/>
  <c r="I13" i="3"/>
  <c r="I17" i="3"/>
  <c r="I3" i="3"/>
  <c r="I21" i="3"/>
  <c r="I6" i="3"/>
  <c r="I16" i="3"/>
  <c r="I7" i="3"/>
  <c r="I10" i="3"/>
  <c r="I5" i="3"/>
  <c r="I4" i="3"/>
  <c r="I2" i="3"/>
  <c r="D26" i="5"/>
  <c r="C26" i="5"/>
  <c r="G22" i="5"/>
  <c r="G21" i="5"/>
  <c r="G20" i="5"/>
  <c r="G19" i="5"/>
  <c r="G18" i="5"/>
  <c r="G15" i="5"/>
  <c r="G6" i="5"/>
  <c r="G14" i="5"/>
  <c r="G13" i="5"/>
  <c r="G12" i="5"/>
  <c r="G4" i="5"/>
  <c r="G10" i="5"/>
  <c r="G9" i="5"/>
  <c r="G17" i="5"/>
  <c r="G8" i="5"/>
  <c r="G5" i="5"/>
  <c r="G7" i="5"/>
  <c r="G16" i="5"/>
  <c r="G11" i="5"/>
  <c r="G2" i="5"/>
  <c r="G3" i="5"/>
  <c r="F12" i="4"/>
  <c r="F22" i="4"/>
  <c r="F24" i="4"/>
  <c r="F25" i="4"/>
  <c r="F26" i="4"/>
  <c r="F31" i="4"/>
  <c r="H3" i="4"/>
  <c r="F4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F3" i="4"/>
  <c r="G15" i="4" l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I25" i="3"/>
  <c r="I26" i="3"/>
  <c r="G26" i="5"/>
  <c r="H4" i="4"/>
  <c r="G25" i="5"/>
  <c r="I27" i="3" l="1"/>
  <c r="G27" i="5"/>
  <c r="H5" i="4"/>
  <c r="F5" i="4"/>
  <c r="H6" i="4" l="1"/>
  <c r="F6" i="4"/>
  <c r="F7" i="4" l="1"/>
  <c r="H7" i="4"/>
  <c r="F8" i="4" l="1"/>
  <c r="H8" i="4"/>
  <c r="H9" i="4" l="1"/>
  <c r="F9" i="4"/>
  <c r="H10" i="4" l="1"/>
  <c r="F10" i="4"/>
  <c r="F11" i="4" l="1"/>
  <c r="H11" i="4"/>
  <c r="H12" i="4" s="1"/>
  <c r="F13" i="4" l="1"/>
  <c r="H13" i="4"/>
  <c r="F14" i="4" l="1"/>
  <c r="H14" i="4"/>
  <c r="F15" i="4" l="1"/>
  <c r="H15" i="4"/>
  <c r="H16" i="4" s="1"/>
  <c r="F16" i="4" l="1"/>
  <c r="F17" i="4"/>
  <c r="H17" i="4"/>
  <c r="H18" i="4" l="1"/>
  <c r="F18" i="4"/>
  <c r="H19" i="4" l="1"/>
  <c r="F19" i="4"/>
  <c r="F20" i="4" l="1"/>
  <c r="H20" i="4"/>
  <c r="F21" i="4" l="1"/>
  <c r="H21" i="4"/>
  <c r="H22" i="4" s="1"/>
  <c r="F23" i="4" l="1"/>
  <c r="H23" i="4"/>
  <c r="H24" i="4" s="1"/>
  <c r="H25" i="4" s="1"/>
  <c r="H26" i="4" s="1"/>
  <c r="H27" i="4" l="1"/>
  <c r="F27" i="4"/>
  <c r="H28" i="4" l="1"/>
  <c r="F28" i="4"/>
  <c r="H29" i="4" l="1"/>
  <c r="F29" i="4"/>
  <c r="F30" i="4" l="1"/>
  <c r="H30" i="4"/>
  <c r="H31" i="4" s="1"/>
  <c r="F32" i="4" l="1"/>
  <c r="H32" i="4"/>
  <c r="H33" i="4" l="1"/>
  <c r="F33" i="4"/>
  <c r="H34" i="4" l="1"/>
  <c r="F34" i="4"/>
  <c r="H35" i="4" l="1"/>
  <c r="F35" i="4"/>
  <c r="F36" i="4" l="1"/>
  <c r="H36" i="4"/>
  <c r="F37" i="4" l="1"/>
  <c r="H37" i="4"/>
</calcChain>
</file>

<file path=xl/sharedStrings.xml><?xml version="1.0" encoding="utf-8"?>
<sst xmlns="http://schemas.openxmlformats.org/spreadsheetml/2006/main" count="1907" uniqueCount="635">
  <si>
    <t>10K</t>
  </si>
  <si>
    <t>Position</t>
  </si>
  <si>
    <t>Finish time</t>
  </si>
  <si>
    <t>Number</t>
  </si>
  <si>
    <t>First name</t>
  </si>
  <si>
    <t>Last name</t>
  </si>
  <si>
    <t>Net time</t>
  </si>
  <si>
    <t>Club</t>
  </si>
  <si>
    <t>Gender</t>
  </si>
  <si>
    <t>Gender position</t>
  </si>
  <si>
    <t>Category</t>
  </si>
  <si>
    <t>Category position</t>
  </si>
  <si>
    <t>Tomos</t>
  </si>
  <si>
    <t>Roberts</t>
  </si>
  <si>
    <t>Meirionnydd Running Club</t>
  </si>
  <si>
    <t>Male</t>
  </si>
  <si>
    <t>Senior Male</t>
  </si>
  <si>
    <t>William</t>
  </si>
  <si>
    <t>Woodcock</t>
  </si>
  <si>
    <t>Wirral AC</t>
  </si>
  <si>
    <t>Jeff</t>
  </si>
  <si>
    <t>Prest</t>
  </si>
  <si>
    <t>Trafford Athletic Club</t>
  </si>
  <si>
    <t>Male Vet 40</t>
  </si>
  <si>
    <t>Chris</t>
  </si>
  <si>
    <t>Williams</t>
  </si>
  <si>
    <t>Vale Royal AC</t>
  </si>
  <si>
    <t>Stuart</t>
  </si>
  <si>
    <t>Doyle</t>
  </si>
  <si>
    <t>Male Vet 45</t>
  </si>
  <si>
    <t>Richard</t>
  </si>
  <si>
    <t>McGeachie</t>
  </si>
  <si>
    <t>Halton &amp; Frodsham Harriers</t>
  </si>
  <si>
    <t>Andrew</t>
  </si>
  <si>
    <t>Miles</t>
  </si>
  <si>
    <t>Jez</t>
  </si>
  <si>
    <t>Brown</t>
  </si>
  <si>
    <t>Buckley RC</t>
  </si>
  <si>
    <t>Matthew</t>
  </si>
  <si>
    <t>Smith</t>
  </si>
  <si>
    <t>South Cheshire Harriers</t>
  </si>
  <si>
    <t>James</t>
  </si>
  <si>
    <t>Ainsworth</t>
  </si>
  <si>
    <t>Mark</t>
  </si>
  <si>
    <t>Walker</t>
  </si>
  <si>
    <t>Macclesfield Harriers &amp; AC</t>
  </si>
  <si>
    <t>Ethan</t>
  </si>
  <si>
    <t>Greenland</t>
  </si>
  <si>
    <t>West Cheshire Athletic Club</t>
  </si>
  <si>
    <t>Under 20 Male</t>
  </si>
  <si>
    <t>Shropshire Shufflers</t>
  </si>
  <si>
    <t>Robert</t>
  </si>
  <si>
    <t>Little</t>
  </si>
  <si>
    <t>Bromley</t>
  </si>
  <si>
    <t>Prestatyn RC</t>
  </si>
  <si>
    <t>Colin</t>
  </si>
  <si>
    <t>Thompson</t>
  </si>
  <si>
    <t>Helsby Running Club</t>
  </si>
  <si>
    <t>Gareth</t>
  </si>
  <si>
    <t>Robbie</t>
  </si>
  <si>
    <t>Peal</t>
  </si>
  <si>
    <t>Jones</t>
  </si>
  <si>
    <t>Michael</t>
  </si>
  <si>
    <t>Harrington</t>
  </si>
  <si>
    <t>Diane</t>
  </si>
  <si>
    <t>McVey</t>
  </si>
  <si>
    <t>Wilmslow Running Club</t>
  </si>
  <si>
    <t>Female</t>
  </si>
  <si>
    <t>Female Vet 40</t>
  </si>
  <si>
    <t>Fitzpatrick</t>
  </si>
  <si>
    <t>Trevor</t>
  </si>
  <si>
    <t>Morris</t>
  </si>
  <si>
    <t>Male Vet 55</t>
  </si>
  <si>
    <t>Clague</t>
  </si>
  <si>
    <t>Kelvin</t>
  </si>
  <si>
    <t>Dickinson</t>
  </si>
  <si>
    <t>gary</t>
  </si>
  <si>
    <t>blackwell</t>
  </si>
  <si>
    <t>Male Vet 50</t>
  </si>
  <si>
    <t>Lee</t>
  </si>
  <si>
    <t>Ireland</t>
  </si>
  <si>
    <t>Neil</t>
  </si>
  <si>
    <t>Holding</t>
  </si>
  <si>
    <t>Horwich R M I Harriers</t>
  </si>
  <si>
    <t>Peter</t>
  </si>
  <si>
    <t>Mallison</t>
  </si>
  <si>
    <t>Pat</t>
  </si>
  <si>
    <t>Hudson</t>
  </si>
  <si>
    <t>Davies</t>
  </si>
  <si>
    <t>Benjamin</t>
  </si>
  <si>
    <t>webb</t>
  </si>
  <si>
    <t>Wright</t>
  </si>
  <si>
    <t>Edward</t>
  </si>
  <si>
    <t>Ian</t>
  </si>
  <si>
    <t>Rutherford</t>
  </si>
  <si>
    <t>Billy</t>
  </si>
  <si>
    <t>Hicks</t>
  </si>
  <si>
    <t>Larkin</t>
  </si>
  <si>
    <t>Brian</t>
  </si>
  <si>
    <t>Dooley</t>
  </si>
  <si>
    <t>Perry</t>
  </si>
  <si>
    <t>Dodd</t>
  </si>
  <si>
    <t>Ellesmere Port RC</t>
  </si>
  <si>
    <t>Andy</t>
  </si>
  <si>
    <t>Twiss</t>
  </si>
  <si>
    <t>Steven</t>
  </si>
  <si>
    <t>Edwards</t>
  </si>
  <si>
    <t>Julian</t>
  </si>
  <si>
    <t>Tony</t>
  </si>
  <si>
    <t>Taylor</t>
  </si>
  <si>
    <t>Sandbach Striders</t>
  </si>
  <si>
    <t>Joanna</t>
  </si>
  <si>
    <t>Marsden</t>
  </si>
  <si>
    <t>Female Vet 35</t>
  </si>
  <si>
    <t>Jon</t>
  </si>
  <si>
    <t>Park</t>
  </si>
  <si>
    <t>Kimber</t>
  </si>
  <si>
    <t>Roe</t>
  </si>
  <si>
    <t>Ant</t>
  </si>
  <si>
    <t>Cassidy</t>
  </si>
  <si>
    <t>Murray</t>
  </si>
  <si>
    <t>Curtis</t>
  </si>
  <si>
    <t>Rodway</t>
  </si>
  <si>
    <t>Graham</t>
  </si>
  <si>
    <t>Chaloner</t>
  </si>
  <si>
    <t>Wrexham Ac</t>
  </si>
  <si>
    <t>Hankins</t>
  </si>
  <si>
    <t>Paul</t>
  </si>
  <si>
    <t>Riley</t>
  </si>
  <si>
    <t>Penny Lane Striders</t>
  </si>
  <si>
    <t>Jarrod</t>
  </si>
  <si>
    <t>Homer</t>
  </si>
  <si>
    <t>Robinson</t>
  </si>
  <si>
    <t>Duce</t>
  </si>
  <si>
    <t>Carruthers</t>
  </si>
  <si>
    <t>Steve</t>
  </si>
  <si>
    <t>Hillier</t>
  </si>
  <si>
    <t>Luke</t>
  </si>
  <si>
    <t>Ellis</t>
  </si>
  <si>
    <t>Hancock</t>
  </si>
  <si>
    <t>Carolyn</t>
  </si>
  <si>
    <t>Elliw</t>
  </si>
  <si>
    <t>Haf</t>
  </si>
  <si>
    <t>Eryri Harriers</t>
  </si>
  <si>
    <t>Senior Female</t>
  </si>
  <si>
    <t>Vicki</t>
  </si>
  <si>
    <t>Altrincham &amp; District Athletic Club Limited</t>
  </si>
  <si>
    <t>Female Vet 55</t>
  </si>
  <si>
    <t>Craig</t>
  </si>
  <si>
    <t>Ray</t>
  </si>
  <si>
    <t>O'Keefe</t>
  </si>
  <si>
    <t>Seal</t>
  </si>
  <si>
    <t>Village RR</t>
  </si>
  <si>
    <t>alison</t>
  </si>
  <si>
    <t>cole</t>
  </si>
  <si>
    <t>Adamson</t>
  </si>
  <si>
    <t>David</t>
  </si>
  <si>
    <t>Hinde</t>
  </si>
  <si>
    <t>Alan</t>
  </si>
  <si>
    <t>Purcell</t>
  </si>
  <si>
    <t>Weaver Warriors Tri Club</t>
  </si>
  <si>
    <t>Dykins</t>
  </si>
  <si>
    <t>Hey</t>
  </si>
  <si>
    <t>Charlie</t>
  </si>
  <si>
    <t>Croasdale</t>
  </si>
  <si>
    <t>Helen</t>
  </si>
  <si>
    <t>Female Vet 45</t>
  </si>
  <si>
    <t>Keith</t>
  </si>
  <si>
    <t>Mulholland</t>
  </si>
  <si>
    <t>Ivor</t>
  </si>
  <si>
    <t>Male Vet 60</t>
  </si>
  <si>
    <t>Rodriguez</t>
  </si>
  <si>
    <t>Woolmington</t>
  </si>
  <si>
    <t>Jim</t>
  </si>
  <si>
    <t>Will</t>
  </si>
  <si>
    <t>Scott</t>
  </si>
  <si>
    <t>Garnett</t>
  </si>
  <si>
    <t>Stephen</t>
  </si>
  <si>
    <t>Chester Triathlon Club</t>
  </si>
  <si>
    <t>Nalder</t>
  </si>
  <si>
    <t>Anest</t>
  </si>
  <si>
    <t>Muller</t>
  </si>
  <si>
    <t>Louisa</t>
  </si>
  <si>
    <t>Harrison</t>
  </si>
  <si>
    <t>simon</t>
  </si>
  <si>
    <t>prescott</t>
  </si>
  <si>
    <t>Janine</t>
  </si>
  <si>
    <t>colm</t>
  </si>
  <si>
    <t>bowe</t>
  </si>
  <si>
    <t>Darren</t>
  </si>
  <si>
    <t>Dentith</t>
  </si>
  <si>
    <t>Joy</t>
  </si>
  <si>
    <t>Hickman</t>
  </si>
  <si>
    <t>Female Vet 50</t>
  </si>
  <si>
    <t>Christian</t>
  </si>
  <si>
    <t>Hook</t>
  </si>
  <si>
    <t>Jessop</t>
  </si>
  <si>
    <t>Robert J</t>
  </si>
  <si>
    <t>Mohan</t>
  </si>
  <si>
    <t>Dave</t>
  </si>
  <si>
    <t>Kimpton</t>
  </si>
  <si>
    <t>Devine</t>
  </si>
  <si>
    <t>Sally</t>
  </si>
  <si>
    <t>Price</t>
  </si>
  <si>
    <t>Carl</t>
  </si>
  <si>
    <t>Hayes</t>
  </si>
  <si>
    <t>Wilkinson</t>
  </si>
  <si>
    <t>Lou</t>
  </si>
  <si>
    <t>Gonthier</t>
  </si>
  <si>
    <t>Brendan</t>
  </si>
  <si>
    <t>maguire</t>
  </si>
  <si>
    <t>Max</t>
  </si>
  <si>
    <t>Dowell</t>
  </si>
  <si>
    <t>Crossland</t>
  </si>
  <si>
    <t>Jeanette</t>
  </si>
  <si>
    <t>Pope</t>
  </si>
  <si>
    <t>Ben</t>
  </si>
  <si>
    <t>Peerless</t>
  </si>
  <si>
    <t>Cartwright</t>
  </si>
  <si>
    <t>Toner</t>
  </si>
  <si>
    <t>Caroline</t>
  </si>
  <si>
    <t>Hall</t>
  </si>
  <si>
    <t>nicky</t>
  </si>
  <si>
    <t>Mowat</t>
  </si>
  <si>
    <t>Karon</t>
  </si>
  <si>
    <t>Forster</t>
  </si>
  <si>
    <t>Spectrum Striders</t>
  </si>
  <si>
    <t>Tom</t>
  </si>
  <si>
    <t>Lagan</t>
  </si>
  <si>
    <t>Harris</t>
  </si>
  <si>
    <t>Sam</t>
  </si>
  <si>
    <t>Buist</t>
  </si>
  <si>
    <t>Ornsby</t>
  </si>
  <si>
    <t>Valerie</t>
  </si>
  <si>
    <t>Ball</t>
  </si>
  <si>
    <t>Anne</t>
  </si>
  <si>
    <t>Rushton</t>
  </si>
  <si>
    <t>John</t>
  </si>
  <si>
    <t>Bellis</t>
  </si>
  <si>
    <t>Barrie</t>
  </si>
  <si>
    <t>Thomason</t>
  </si>
  <si>
    <t>Patrick</t>
  </si>
  <si>
    <t>Tait</t>
  </si>
  <si>
    <t>Jonathan</t>
  </si>
  <si>
    <t>Grieve</t>
  </si>
  <si>
    <t>Barry</t>
  </si>
  <si>
    <t>Chambers</t>
  </si>
  <si>
    <t>Male Vet 65</t>
  </si>
  <si>
    <t>Claire</t>
  </si>
  <si>
    <t>Rowlands</t>
  </si>
  <si>
    <t>Delamere spartans</t>
  </si>
  <si>
    <t>Cannon</t>
  </si>
  <si>
    <t>patrick</t>
  </si>
  <si>
    <t>grannan</t>
  </si>
  <si>
    <t>Female Vet 65</t>
  </si>
  <si>
    <t>Kewin</t>
  </si>
  <si>
    <t>Gwilym</t>
  </si>
  <si>
    <t>Gwion</t>
  </si>
  <si>
    <t>McOwat</t>
  </si>
  <si>
    <t>Victoria</t>
  </si>
  <si>
    <t>Rutter</t>
  </si>
  <si>
    <t>Lisa</t>
  </si>
  <si>
    <t>Meadows</t>
  </si>
  <si>
    <t>Geoff</t>
  </si>
  <si>
    <t>Shaw</t>
  </si>
  <si>
    <t>Nick</t>
  </si>
  <si>
    <t>Pulman</t>
  </si>
  <si>
    <t>Limbrick</t>
  </si>
  <si>
    <t>Islwyn RC</t>
  </si>
  <si>
    <t>Alexander</t>
  </si>
  <si>
    <t>Cockburn</t>
  </si>
  <si>
    <t>Susie</t>
  </si>
  <si>
    <t>Woodward-Moor</t>
  </si>
  <si>
    <t>Nicola</t>
  </si>
  <si>
    <t>Stenton</t>
  </si>
  <si>
    <t>Collins</t>
  </si>
  <si>
    <t>Rosemary</t>
  </si>
  <si>
    <t>Symms</t>
  </si>
  <si>
    <t>Female Vet 60</t>
  </si>
  <si>
    <t>Seddon</t>
  </si>
  <si>
    <t>Tanya</t>
  </si>
  <si>
    <t>Samuels</t>
  </si>
  <si>
    <t>Male Vet 75</t>
  </si>
  <si>
    <t>Angela</t>
  </si>
  <si>
    <t>Tegg</t>
  </si>
  <si>
    <t>Tomlinson</t>
  </si>
  <si>
    <t>Myers</t>
  </si>
  <si>
    <t>Gail</t>
  </si>
  <si>
    <t>Hill</t>
  </si>
  <si>
    <t>lamia</t>
  </si>
  <si>
    <t>mahman</t>
  </si>
  <si>
    <t>Norman</t>
  </si>
  <si>
    <t>Hindle</t>
  </si>
  <si>
    <t>Maria</t>
  </si>
  <si>
    <t>Brockway</t>
  </si>
  <si>
    <t>Burroughes</t>
  </si>
  <si>
    <t>Jayne</t>
  </si>
  <si>
    <t>Lomax</t>
  </si>
  <si>
    <t>Emily</t>
  </si>
  <si>
    <t>Gregg</t>
  </si>
  <si>
    <t>Anthony</t>
  </si>
  <si>
    <t>Batterham</t>
  </si>
  <si>
    <t>james</t>
  </si>
  <si>
    <t>Simon</t>
  </si>
  <si>
    <t>Fenton</t>
  </si>
  <si>
    <t>Male Vet 70</t>
  </si>
  <si>
    <t>Dennis</t>
  </si>
  <si>
    <t>Laura</t>
  </si>
  <si>
    <t>Nicky</t>
  </si>
  <si>
    <t>Davis</t>
  </si>
  <si>
    <t>Phil</t>
  </si>
  <si>
    <t>Catherine</t>
  </si>
  <si>
    <t>Mellor</t>
  </si>
  <si>
    <t>Jack</t>
  </si>
  <si>
    <t>Port</t>
  </si>
  <si>
    <t>Sue</t>
  </si>
  <si>
    <t>Strang</t>
  </si>
  <si>
    <t>Liz</t>
  </si>
  <si>
    <t>Preston</t>
  </si>
  <si>
    <t>Jane</t>
  </si>
  <si>
    <t>Burchell</t>
  </si>
  <si>
    <t>Mike</t>
  </si>
  <si>
    <t>Perchard</t>
  </si>
  <si>
    <t>Northwich Running Club</t>
  </si>
  <si>
    <t>philip</t>
  </si>
  <si>
    <t>blaylock</t>
  </si>
  <si>
    <t>Peggs</t>
  </si>
  <si>
    <t>Carly</t>
  </si>
  <si>
    <t>Lightowlers</t>
  </si>
  <si>
    <t>Katharine</t>
  </si>
  <si>
    <t>Gayle</t>
  </si>
  <si>
    <t>Dick</t>
  </si>
  <si>
    <t>Daniel</t>
  </si>
  <si>
    <t>Naden</t>
  </si>
  <si>
    <t>Glenn</t>
  </si>
  <si>
    <t>Cayeux</t>
  </si>
  <si>
    <t>Jo</t>
  </si>
  <si>
    <t>Bridge</t>
  </si>
  <si>
    <t>Griffiths</t>
  </si>
  <si>
    <t>Pensby Runners</t>
  </si>
  <si>
    <t>Thomas</t>
  </si>
  <si>
    <t>Gary</t>
  </si>
  <si>
    <t>Sharp</t>
  </si>
  <si>
    <t>Amy</t>
  </si>
  <si>
    <t>Bastow</t>
  </si>
  <si>
    <t>Rebecca</t>
  </si>
  <si>
    <t>Karl</t>
  </si>
  <si>
    <t>Dolden</t>
  </si>
  <si>
    <t>Iestyn</t>
  </si>
  <si>
    <t>Ingman</t>
  </si>
  <si>
    <t>Galloway</t>
  </si>
  <si>
    <t>Zoe</t>
  </si>
  <si>
    <t>Rees</t>
  </si>
  <si>
    <t>Sophie</t>
  </si>
  <si>
    <t>Whittaker</t>
  </si>
  <si>
    <t>Sefton</t>
  </si>
  <si>
    <t>Werrington Joggers</t>
  </si>
  <si>
    <t>Nathalie</t>
  </si>
  <si>
    <t>Chester Road Runners</t>
  </si>
  <si>
    <t>SHELAGH</t>
  </si>
  <si>
    <t>SWINNERTON</t>
  </si>
  <si>
    <t>Kathryn</t>
  </si>
  <si>
    <t>Linda Powell</t>
  </si>
  <si>
    <t>Owen</t>
  </si>
  <si>
    <t>Anderson</t>
  </si>
  <si>
    <t>Rachael</t>
  </si>
  <si>
    <t>Wheldon</t>
  </si>
  <si>
    <t>Bowden</t>
  </si>
  <si>
    <t>toby</t>
  </si>
  <si>
    <t>port</t>
  </si>
  <si>
    <t>Risby</t>
  </si>
  <si>
    <t>Swinton Running Club</t>
  </si>
  <si>
    <t>Geraldine</t>
  </si>
  <si>
    <t>Garrs</t>
  </si>
  <si>
    <t>Howells</t>
  </si>
  <si>
    <t>Amanda</t>
  </si>
  <si>
    <t>Parker williams</t>
  </si>
  <si>
    <t>david</t>
  </si>
  <si>
    <t>bennett</t>
  </si>
  <si>
    <t>sue</t>
  </si>
  <si>
    <t>francis</t>
  </si>
  <si>
    <t>Russell</t>
  </si>
  <si>
    <t>Pearson</t>
  </si>
  <si>
    <t>Evans</t>
  </si>
  <si>
    <t>Siobhan</t>
  </si>
  <si>
    <t>Bonner-Stott</t>
  </si>
  <si>
    <t>Henn</t>
  </si>
  <si>
    <t>Kettle</t>
  </si>
  <si>
    <t>Stevie</t>
  </si>
  <si>
    <t>Blaylock</t>
  </si>
  <si>
    <t>Philip</t>
  </si>
  <si>
    <t>Truman</t>
  </si>
  <si>
    <t>Janet</t>
  </si>
  <si>
    <t>Natalie</t>
  </si>
  <si>
    <t>cliffe</t>
  </si>
  <si>
    <t>roy</t>
  </si>
  <si>
    <t>jardine</t>
  </si>
  <si>
    <t>Frank</t>
  </si>
  <si>
    <t>Heath</t>
  </si>
  <si>
    <t>Giles</t>
  </si>
  <si>
    <t>Lewis</t>
  </si>
  <si>
    <t>Linda</t>
  </si>
  <si>
    <t>Drayton</t>
  </si>
  <si>
    <t>Ros</t>
  </si>
  <si>
    <t>Stubbings</t>
  </si>
  <si>
    <t>Kate</t>
  </si>
  <si>
    <t>Francis</t>
  </si>
  <si>
    <t>Haywood</t>
  </si>
  <si>
    <t>Stephanie</t>
  </si>
  <si>
    <t>Charman</t>
  </si>
  <si>
    <t>Gemma</t>
  </si>
  <si>
    <t>Faulkner</t>
  </si>
  <si>
    <t>Beech</t>
  </si>
  <si>
    <t>Matthews</t>
  </si>
  <si>
    <t>Genna</t>
  </si>
  <si>
    <t>Heald</t>
  </si>
  <si>
    <t>Llywela</t>
  </si>
  <si>
    <t>Pentecost</t>
  </si>
  <si>
    <t>Jennifer</t>
  </si>
  <si>
    <t>Delaney</t>
  </si>
  <si>
    <t>Manchester YMCA Harriers</t>
  </si>
  <si>
    <t>Lynn</t>
  </si>
  <si>
    <t>Podmore</t>
  </si>
  <si>
    <t>Not started</t>
  </si>
  <si>
    <t>Greenwood</t>
  </si>
  <si>
    <t>Goodfellow</t>
  </si>
  <si>
    <t>Flannery</t>
  </si>
  <si>
    <t>Grace</t>
  </si>
  <si>
    <t>Joanne</t>
  </si>
  <si>
    <t>Gowin</t>
  </si>
  <si>
    <t>Cotton</t>
  </si>
  <si>
    <t>Pyatt</t>
  </si>
  <si>
    <t>Catharine</t>
  </si>
  <si>
    <t>Crossley</t>
  </si>
  <si>
    <t>Carol</t>
  </si>
  <si>
    <t>Upton</t>
  </si>
  <si>
    <t>peter</t>
  </si>
  <si>
    <t>watson</t>
  </si>
  <si>
    <t>Kyriacou</t>
  </si>
  <si>
    <t>Under 20 Female</t>
  </si>
  <si>
    <t>Wyles</t>
  </si>
  <si>
    <t>Martin</t>
  </si>
  <si>
    <t>Wheeldon</t>
  </si>
  <si>
    <t>Palmer</t>
  </si>
  <si>
    <t>peake</t>
  </si>
  <si>
    <t>Hunter</t>
  </si>
  <si>
    <t>Lina</t>
  </si>
  <si>
    <t>Greig</t>
  </si>
  <si>
    <t>Kelleher</t>
  </si>
  <si>
    <t>Lauren</t>
  </si>
  <si>
    <t>O'Connor</t>
  </si>
  <si>
    <t>Harold</t>
  </si>
  <si>
    <t>Roisin</t>
  </si>
  <si>
    <t>Bostock</t>
  </si>
  <si>
    <t>Didsbury Runners</t>
  </si>
  <si>
    <t>Christina</t>
  </si>
  <si>
    <t>Churchman</t>
  </si>
  <si>
    <t>Christine</t>
  </si>
  <si>
    <t>Hirons</t>
  </si>
  <si>
    <t>Julie</t>
  </si>
  <si>
    <t>Lucas</t>
  </si>
  <si>
    <t>March</t>
  </si>
  <si>
    <t>Dean</t>
  </si>
  <si>
    <t>Wilson</t>
  </si>
  <si>
    <t>Gerry</t>
  </si>
  <si>
    <t>Cummins</t>
  </si>
  <si>
    <t>Tattenhall Runners</t>
  </si>
  <si>
    <t>Nathan</t>
  </si>
  <si>
    <t>Ann</t>
  </si>
  <si>
    <t>Silcock</t>
  </si>
  <si>
    <t>Howard</t>
  </si>
  <si>
    <t>O Connor</t>
  </si>
  <si>
    <t>Danton</t>
  </si>
  <si>
    <t>Shane</t>
  </si>
  <si>
    <t>Finney</t>
  </si>
  <si>
    <t>Hasler</t>
  </si>
  <si>
    <t>Joann</t>
  </si>
  <si>
    <t>O'Neil</t>
  </si>
  <si>
    <t>Webster</t>
  </si>
  <si>
    <t>Hayley</t>
  </si>
  <si>
    <t>Stan</t>
  </si>
  <si>
    <t>Cottier</t>
  </si>
  <si>
    <t>Liverpool Running Club</t>
  </si>
  <si>
    <t>Barnes</t>
  </si>
  <si>
    <t>Hughes</t>
  </si>
  <si>
    <t>Lymm Runners</t>
  </si>
  <si>
    <t>O'Callaghan</t>
  </si>
  <si>
    <t>Kirkby Milers AC</t>
  </si>
  <si>
    <t>Aberdare Valley AAC</t>
  </si>
  <si>
    <t>Catriona</t>
  </si>
  <si>
    <t>Marshall</t>
  </si>
  <si>
    <t>Leach</t>
  </si>
  <si>
    <t>Annmarie</t>
  </si>
  <si>
    <t>Started</t>
  </si>
  <si>
    <t>Knutsford Tri Club</t>
  </si>
  <si>
    <t>Wetherall</t>
  </si>
  <si>
    <t>Sale Harriers Manchester</t>
  </si>
  <si>
    <t>Valerie Ornsby</t>
  </si>
  <si>
    <t>Rosemary Symms</t>
  </si>
  <si>
    <t>Tanya Samuels</t>
  </si>
  <si>
    <t>Gayle Dick</t>
  </si>
  <si>
    <t>Rebecca Robinson</t>
  </si>
  <si>
    <t>Joanna Marsden</t>
  </si>
  <si>
    <t>Susie Woodward-Moor</t>
  </si>
  <si>
    <t>Janet Shaw</t>
  </si>
  <si>
    <t>Joanna Miles</t>
  </si>
  <si>
    <t>Liz Preston</t>
  </si>
  <si>
    <t>Jane Burchell</t>
  </si>
  <si>
    <t>Helen Kettle</t>
  </si>
  <si>
    <t>Karon Forster</t>
  </si>
  <si>
    <t>Linda Powell Owen</t>
  </si>
  <si>
    <t>Stephanie Charman</t>
  </si>
  <si>
    <t>Carolyn Dooley</t>
  </si>
  <si>
    <t>Helen Smith</t>
  </si>
  <si>
    <t>Jeanette Pope</t>
  </si>
  <si>
    <t>Lisa Meadows</t>
  </si>
  <si>
    <t>Jayne Lomax</t>
  </si>
  <si>
    <t>Anest Muller</t>
  </si>
  <si>
    <t>Angela Tegg</t>
  </si>
  <si>
    <t>Jo Bridge</t>
  </si>
  <si>
    <t>Zoe Rees</t>
  </si>
  <si>
    <t>Diane McVey</t>
  </si>
  <si>
    <t>Louisa Harrison</t>
  </si>
  <si>
    <t>Janine Ellis</t>
  </si>
  <si>
    <t>Sally Price</t>
  </si>
  <si>
    <t>Gail Hill</t>
  </si>
  <si>
    <t>Catherine Mellor</t>
  </si>
  <si>
    <t>Sue Strang</t>
  </si>
  <si>
    <t>Pos</t>
  </si>
  <si>
    <t>&lt;- counters -&gt;</t>
  </si>
  <si>
    <t>Total</t>
  </si>
  <si>
    <t>Vale Royal</t>
  </si>
  <si>
    <t>Wilmslow RC</t>
  </si>
  <si>
    <t>Macclesfield H</t>
  </si>
  <si>
    <t>South Cheshire H</t>
  </si>
  <si>
    <t>West Cheshire AC</t>
  </si>
  <si>
    <t>Helsby RC</t>
  </si>
  <si>
    <t>Delamere Spartans</t>
  </si>
  <si>
    <t>Chester Tri</t>
  </si>
  <si>
    <t>-</t>
  </si>
  <si>
    <t>Boalloy RC</t>
  </si>
  <si>
    <t>Cheshire HHH</t>
  </si>
  <si>
    <t>Congleton H</t>
  </si>
  <si>
    <t>Styal RC</t>
  </si>
  <si>
    <t>Warrington AC</t>
  </si>
  <si>
    <t>Warrington Road Runners</t>
  </si>
  <si>
    <t>Warrington Running Club</t>
  </si>
  <si>
    <t>Cross-checks</t>
  </si>
  <si>
    <t>Min</t>
  </si>
  <si>
    <t>&lt;--- total</t>
  </si>
  <si>
    <t>&lt;--- expected total</t>
  </si>
  <si>
    <t>&lt;--------- counters --------&gt;</t>
  </si>
  <si>
    <t>Michael Lee</t>
  </si>
  <si>
    <t>Ian Ornsby</t>
  </si>
  <si>
    <t>David Taylor</t>
  </si>
  <si>
    <t>Mark Dodd</t>
  </si>
  <si>
    <t>Steven Edwards</t>
  </si>
  <si>
    <t>David Nalder</t>
  </si>
  <si>
    <t>simon prescott</t>
  </si>
  <si>
    <t>Colin Thompson</t>
  </si>
  <si>
    <t>Chris Fitzpatrick</t>
  </si>
  <si>
    <t>Ian Rutherford</t>
  </si>
  <si>
    <t>Richard Hankins</t>
  </si>
  <si>
    <t>Peter Rodriguez</t>
  </si>
  <si>
    <t>Jim Jones</t>
  </si>
  <si>
    <t>Geoff Shaw</t>
  </si>
  <si>
    <t>Geoff Collins</t>
  </si>
  <si>
    <t>Mark Walker</t>
  </si>
  <si>
    <t>Robbie Peal</t>
  </si>
  <si>
    <t>Billy Hicks</t>
  </si>
  <si>
    <t>James Perry</t>
  </si>
  <si>
    <t>Julian Brown</t>
  </si>
  <si>
    <t>Ray O'Keefe</t>
  </si>
  <si>
    <t>Andy Dykins</t>
  </si>
  <si>
    <t>Neil Hey</t>
  </si>
  <si>
    <t>Keith Mulholland</t>
  </si>
  <si>
    <t>Richard Brown</t>
  </si>
  <si>
    <t>Barrie Thomason</t>
  </si>
  <si>
    <t>Tony Taylor</t>
  </si>
  <si>
    <t>Philip Truman</t>
  </si>
  <si>
    <t>Matthew Smith</t>
  </si>
  <si>
    <t>Peter Mallison</t>
  </si>
  <si>
    <t>Pat Hudson</t>
  </si>
  <si>
    <t>Andy Twiss</t>
  </si>
  <si>
    <t>Paul Hancock</t>
  </si>
  <si>
    <t>Craig Williams</t>
  </si>
  <si>
    <t>Ivor Twiss</t>
  </si>
  <si>
    <t>David Smith</t>
  </si>
  <si>
    <t>Robert J Brown</t>
  </si>
  <si>
    <t>Norman Hindle</t>
  </si>
  <si>
    <t>Dennis Robinson</t>
  </si>
  <si>
    <t>Andrew Kettle</t>
  </si>
  <si>
    <t>Chris Williams</t>
  </si>
  <si>
    <t>Stuart Doyle</t>
  </si>
  <si>
    <t>Andrew Miles</t>
  </si>
  <si>
    <t>James Ainsworth</t>
  </si>
  <si>
    <t>Gareth Williams</t>
  </si>
  <si>
    <t>Chris Jones</t>
  </si>
  <si>
    <t>Michael Harrington</t>
  </si>
  <si>
    <t>Brian Dooley</t>
  </si>
  <si>
    <t>Robert Roe</t>
  </si>
  <si>
    <t>Richard Murray</t>
  </si>
  <si>
    <t>Curtis Rodway</t>
  </si>
  <si>
    <t>Graham Miles</t>
  </si>
  <si>
    <t>Barry Chambers</t>
  </si>
  <si>
    <t>Ethan Greenland</t>
  </si>
  <si>
    <t>Robert Little</t>
  </si>
  <si>
    <t>Andrew Clague</t>
  </si>
  <si>
    <t>Mark Davies</t>
  </si>
  <si>
    <t>Steve Hillier</t>
  </si>
  <si>
    <t>Luke Ellis</t>
  </si>
  <si>
    <t>Stephen Ball</t>
  </si>
  <si>
    <t>Patrick Tait</t>
  </si>
  <si>
    <t>Richard Batterham</t>
  </si>
  <si>
    <t>Trevor Morris</t>
  </si>
  <si>
    <t>Matthew Taylor</t>
  </si>
  <si>
    <t>Jarrod Homer</t>
  </si>
  <si>
    <t>Graham Duce</t>
  </si>
  <si>
    <t>Paul Garnett</t>
  </si>
  <si>
    <t>Christian Hook</t>
  </si>
  <si>
    <t>Mark Crossland</t>
  </si>
  <si>
    <t>Chris Cannon</t>
  </si>
  <si>
    <t>patrick grannan</t>
  </si>
  <si>
    <t>Simon Fenton</t>
  </si>
  <si>
    <t>Trevor Faulkner</t>
  </si>
  <si>
    <t>Name</t>
  </si>
  <si>
    <t>Gun Time</t>
  </si>
  <si>
    <t>Team</t>
  </si>
  <si>
    <t>Individual</t>
  </si>
  <si>
    <t>Alison Cole</t>
  </si>
  <si>
    <t>Nicky Mowat</t>
  </si>
  <si>
    <t>Lamia Mahman</t>
  </si>
  <si>
    <t>Shelagh Swinnerton</t>
  </si>
  <si>
    <t>Claire Rowlands</t>
  </si>
  <si>
    <t>Delemere Spartans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</si>
</sst>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21" fontId="0" fillId="0" borderId="0" xfId="0" applyNumberFormat="1"/>
    <xf numFmtId="0" fontId="18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9" fillId="0" borderId="0" xfId="0" applyFont="1"/>
    <xf numFmtId="0" fontId="19" fillId="0" borderId="0" xfId="0" quotePrefix="1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right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3" fillId="0" borderId="0" xfId="0" applyFont="1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140625" style="3" bestFit="1" customWidth="1"/>
    <col min="2" max="2" width="18.140625" style="3" bestFit="1" customWidth="1"/>
    <col min="3" max="3" width="26.28515625" style="3" bestFit="1" customWidth="1"/>
    <col min="4" max="4" width="13.85546875" style="3" bestFit="1" customWidth="1"/>
    <col min="5" max="5" width="10.85546875" style="3" bestFit="1" customWidth="1"/>
    <col min="6" max="6" width="5.85546875" style="3" bestFit="1" customWidth="1"/>
    <col min="7" max="7" width="9.85546875" style="3" bestFit="1" customWidth="1"/>
    <col min="8" max="8" width="4" style="3" hidden="1" customWidth="1"/>
    <col min="9" max="9" width="2" style="3" hidden="1" customWidth="1"/>
    <col min="10" max="16384" width="9.140625" style="3"/>
  </cols>
  <sheetData>
    <row r="1" spans="1:10" s="14" customFormat="1" x14ac:dyDescent="0.25">
      <c r="A1" s="14" t="s">
        <v>528</v>
      </c>
      <c r="B1" s="14" t="s">
        <v>625</v>
      </c>
      <c r="C1" s="14" t="s">
        <v>7</v>
      </c>
      <c r="D1" s="14" t="s">
        <v>10</v>
      </c>
      <c r="E1" s="14" t="s">
        <v>626</v>
      </c>
      <c r="F1" s="15" t="s">
        <v>627</v>
      </c>
      <c r="G1" s="15" t="s">
        <v>628</v>
      </c>
      <c r="H1" s="15"/>
      <c r="I1" s="16"/>
      <c r="J1" s="17"/>
    </row>
    <row r="2" spans="1:10" x14ac:dyDescent="0.25">
      <c r="A2" s="3">
        <v>1</v>
      </c>
      <c r="B2" s="3" t="s">
        <v>592</v>
      </c>
      <c r="C2" s="3" t="s">
        <v>26</v>
      </c>
      <c r="D2" s="3" t="s">
        <v>16</v>
      </c>
      <c r="E2" s="4">
        <v>2.3472222222222217E-2</v>
      </c>
      <c r="F2" s="11">
        <v>100</v>
      </c>
      <c r="G2" s="11">
        <v>100</v>
      </c>
      <c r="H2" s="11">
        <v>100</v>
      </c>
      <c r="I2" s="12">
        <v>1</v>
      </c>
      <c r="J2" s="13"/>
    </row>
    <row r="3" spans="1:10" x14ac:dyDescent="0.25">
      <c r="A3" s="3">
        <v>2</v>
      </c>
      <c r="B3" s="3" t="s">
        <v>593</v>
      </c>
      <c r="C3" s="3" t="s">
        <v>26</v>
      </c>
      <c r="D3" s="3" t="s">
        <v>29</v>
      </c>
      <c r="E3" s="4">
        <v>2.3506944444444445E-2</v>
      </c>
      <c r="F3" s="11">
        <f>IF(I3=1,H2-1,"-")</f>
        <v>99</v>
      </c>
      <c r="G3" s="11">
        <f t="shared" ref="G3:G66" si="0">MAX(G2-1,1)</f>
        <v>99</v>
      </c>
      <c r="H3" s="11">
        <f>IF(I3=1,H2-1,H2)</f>
        <v>99</v>
      </c>
      <c r="I3" s="12">
        <v>1</v>
      </c>
      <c r="J3" s="13"/>
    </row>
    <row r="4" spans="1:10" x14ac:dyDescent="0.25">
      <c r="A4" s="3">
        <v>3</v>
      </c>
      <c r="B4" s="3" t="s">
        <v>594</v>
      </c>
      <c r="C4" s="3" t="s">
        <v>26</v>
      </c>
      <c r="D4" s="3" t="s">
        <v>16</v>
      </c>
      <c r="E4" s="4">
        <v>2.3854166666666666E-2</v>
      </c>
      <c r="F4" s="11">
        <f t="shared" ref="F4:F67" si="1">IF(I4=1,H3-1,"-")</f>
        <v>98</v>
      </c>
      <c r="G4" s="11">
        <f t="shared" si="0"/>
        <v>98</v>
      </c>
      <c r="H4" s="11">
        <f t="shared" ref="H4:H67" si="2">IF(I4=1,H3-1,H3)</f>
        <v>98</v>
      </c>
      <c r="I4" s="3">
        <v>1</v>
      </c>
    </row>
    <row r="5" spans="1:10" x14ac:dyDescent="0.25">
      <c r="A5" s="3">
        <v>4</v>
      </c>
      <c r="B5" s="3" t="s">
        <v>580</v>
      </c>
      <c r="C5" s="3" t="s">
        <v>40</v>
      </c>
      <c r="D5" s="3" t="s">
        <v>23</v>
      </c>
      <c r="E5" s="4">
        <v>2.4386574074074074E-2</v>
      </c>
      <c r="F5" s="11">
        <f t="shared" si="1"/>
        <v>97</v>
      </c>
      <c r="G5" s="11">
        <f t="shared" si="0"/>
        <v>97</v>
      </c>
      <c r="H5" s="11">
        <f t="shared" si="2"/>
        <v>97</v>
      </c>
      <c r="I5" s="3">
        <v>1</v>
      </c>
    </row>
    <row r="6" spans="1:10" x14ac:dyDescent="0.25">
      <c r="A6" s="3">
        <v>5</v>
      </c>
      <c r="B6" s="3" t="s">
        <v>595</v>
      </c>
      <c r="C6" s="3" t="s">
        <v>26</v>
      </c>
      <c r="D6" s="3" t="s">
        <v>23</v>
      </c>
      <c r="E6" s="4">
        <v>2.4537037037037038E-2</v>
      </c>
      <c r="F6" s="11">
        <f t="shared" si="1"/>
        <v>96</v>
      </c>
      <c r="G6" s="11">
        <f t="shared" si="0"/>
        <v>96</v>
      </c>
      <c r="H6" s="11">
        <f t="shared" si="2"/>
        <v>96</v>
      </c>
      <c r="I6" s="3">
        <v>1</v>
      </c>
    </row>
    <row r="7" spans="1:10" x14ac:dyDescent="0.25">
      <c r="A7" s="3">
        <v>6</v>
      </c>
      <c r="B7" s="3" t="s">
        <v>567</v>
      </c>
      <c r="C7" s="3" t="s">
        <v>45</v>
      </c>
      <c r="D7" s="3" t="s">
        <v>16</v>
      </c>
      <c r="E7" s="4">
        <v>2.4687499999999998E-2</v>
      </c>
      <c r="F7" s="11">
        <f t="shared" si="1"/>
        <v>95</v>
      </c>
      <c r="G7" s="11">
        <f t="shared" si="0"/>
        <v>95</v>
      </c>
      <c r="H7" s="11">
        <f t="shared" si="2"/>
        <v>95</v>
      </c>
      <c r="I7" s="3">
        <v>1</v>
      </c>
    </row>
    <row r="8" spans="1:10" x14ac:dyDescent="0.25">
      <c r="A8" s="3">
        <v>7</v>
      </c>
      <c r="B8" s="3" t="s">
        <v>605</v>
      </c>
      <c r="C8" s="3" t="s">
        <v>48</v>
      </c>
      <c r="D8" s="3" t="s">
        <v>49</v>
      </c>
      <c r="E8" s="4">
        <v>2.476851851851852E-2</v>
      </c>
      <c r="F8" s="11">
        <f t="shared" si="1"/>
        <v>94</v>
      </c>
      <c r="G8" s="11">
        <f t="shared" si="0"/>
        <v>94</v>
      </c>
      <c r="H8" s="11">
        <f t="shared" si="2"/>
        <v>94</v>
      </c>
      <c r="I8" s="3">
        <v>1</v>
      </c>
    </row>
    <row r="9" spans="1:10" x14ac:dyDescent="0.25">
      <c r="A9" s="3">
        <v>8</v>
      </c>
      <c r="B9" s="3" t="s">
        <v>606</v>
      </c>
      <c r="C9" s="3" t="s">
        <v>48</v>
      </c>
      <c r="D9" s="3" t="s">
        <v>23</v>
      </c>
      <c r="E9" s="4">
        <v>2.49537037037037E-2</v>
      </c>
      <c r="F9" s="11">
        <f t="shared" si="1"/>
        <v>93</v>
      </c>
      <c r="G9" s="11">
        <f t="shared" si="0"/>
        <v>93</v>
      </c>
      <c r="H9" s="11">
        <f t="shared" si="2"/>
        <v>93</v>
      </c>
      <c r="I9" s="3">
        <v>1</v>
      </c>
    </row>
    <row r="10" spans="1:10" x14ac:dyDescent="0.25">
      <c r="A10" s="3">
        <v>9</v>
      </c>
      <c r="B10" s="3" t="s">
        <v>559</v>
      </c>
      <c r="C10" s="3" t="s">
        <v>57</v>
      </c>
      <c r="D10" s="3" t="s">
        <v>16</v>
      </c>
      <c r="E10" s="4">
        <v>2.4999999999999998E-2</v>
      </c>
      <c r="F10" s="11">
        <f t="shared" si="1"/>
        <v>92</v>
      </c>
      <c r="G10" s="11">
        <f t="shared" si="0"/>
        <v>92</v>
      </c>
      <c r="H10" s="11">
        <f t="shared" si="2"/>
        <v>92</v>
      </c>
      <c r="I10" s="3">
        <v>1</v>
      </c>
    </row>
    <row r="11" spans="1:10" x14ac:dyDescent="0.25">
      <c r="A11" s="3">
        <v>10</v>
      </c>
      <c r="B11" s="3" t="s">
        <v>596</v>
      </c>
      <c r="C11" s="3" t="s">
        <v>26</v>
      </c>
      <c r="D11" s="3" t="s">
        <v>29</v>
      </c>
      <c r="E11" s="4">
        <v>2.5023148148148145E-2</v>
      </c>
      <c r="F11" s="11">
        <f t="shared" si="1"/>
        <v>91</v>
      </c>
      <c r="G11" s="11">
        <f t="shared" si="0"/>
        <v>91</v>
      </c>
      <c r="H11" s="11">
        <f t="shared" si="2"/>
        <v>91</v>
      </c>
      <c r="I11" s="3">
        <v>1</v>
      </c>
    </row>
    <row r="12" spans="1:10" x14ac:dyDescent="0.25">
      <c r="A12" s="3">
        <v>11</v>
      </c>
      <c r="B12" s="3" t="s">
        <v>568</v>
      </c>
      <c r="C12" s="3" t="s">
        <v>45</v>
      </c>
      <c r="D12" s="3" t="s">
        <v>49</v>
      </c>
      <c r="E12" s="4">
        <v>2.508101851851852E-2</v>
      </c>
      <c r="F12" s="11">
        <f t="shared" si="1"/>
        <v>90</v>
      </c>
      <c r="G12" s="11">
        <f t="shared" si="0"/>
        <v>90</v>
      </c>
      <c r="H12" s="11">
        <f t="shared" si="2"/>
        <v>90</v>
      </c>
      <c r="I12" s="3">
        <v>1</v>
      </c>
    </row>
    <row r="13" spans="1:10" x14ac:dyDescent="0.25">
      <c r="A13" s="3">
        <v>12</v>
      </c>
      <c r="B13" s="3" t="s">
        <v>597</v>
      </c>
      <c r="C13" s="3" t="s">
        <v>26</v>
      </c>
      <c r="D13" s="3" t="s">
        <v>16</v>
      </c>
      <c r="E13" s="4">
        <v>2.508101851851852E-2</v>
      </c>
      <c r="F13" s="11">
        <f t="shared" si="1"/>
        <v>89</v>
      </c>
      <c r="G13" s="11">
        <f t="shared" si="0"/>
        <v>89</v>
      </c>
      <c r="H13" s="11">
        <f t="shared" si="2"/>
        <v>89</v>
      </c>
      <c r="I13" s="3">
        <v>1</v>
      </c>
    </row>
    <row r="14" spans="1:10" x14ac:dyDescent="0.25">
      <c r="A14" s="3">
        <v>13</v>
      </c>
      <c r="B14" s="3" t="s">
        <v>598</v>
      </c>
      <c r="C14" s="3" t="s">
        <v>26</v>
      </c>
      <c r="D14" s="3" t="s">
        <v>29</v>
      </c>
      <c r="E14" s="4">
        <v>2.5416666666666667E-2</v>
      </c>
      <c r="F14" s="11" t="str">
        <f t="shared" si="1"/>
        <v>-</v>
      </c>
      <c r="G14" s="11">
        <f t="shared" si="0"/>
        <v>88</v>
      </c>
      <c r="H14" s="11">
        <f t="shared" si="2"/>
        <v>89</v>
      </c>
    </row>
    <row r="15" spans="1:10" x14ac:dyDescent="0.25">
      <c r="A15" s="3">
        <v>14</v>
      </c>
      <c r="B15" s="3" t="s">
        <v>560</v>
      </c>
      <c r="C15" s="3" t="s">
        <v>57</v>
      </c>
      <c r="D15" s="3" t="s">
        <v>23</v>
      </c>
      <c r="E15" s="4">
        <v>2.5543981481481483E-2</v>
      </c>
      <c r="F15" s="11">
        <f t="shared" si="1"/>
        <v>88</v>
      </c>
      <c r="G15" s="11">
        <f t="shared" si="0"/>
        <v>87</v>
      </c>
      <c r="H15" s="11">
        <f t="shared" si="2"/>
        <v>88</v>
      </c>
      <c r="I15" s="3">
        <v>1</v>
      </c>
    </row>
    <row r="16" spans="1:10" x14ac:dyDescent="0.25">
      <c r="A16" s="3">
        <v>15</v>
      </c>
      <c r="B16" s="3" t="s">
        <v>614</v>
      </c>
      <c r="C16" s="3" t="s">
        <v>66</v>
      </c>
      <c r="D16" s="3" t="s">
        <v>72</v>
      </c>
      <c r="E16" s="4">
        <v>2.5798611111111109E-2</v>
      </c>
      <c r="F16" s="11">
        <f t="shared" si="1"/>
        <v>87</v>
      </c>
      <c r="G16" s="11">
        <f t="shared" si="0"/>
        <v>86</v>
      </c>
      <c r="H16" s="11">
        <f t="shared" si="2"/>
        <v>87</v>
      </c>
      <c r="I16" s="3">
        <v>1</v>
      </c>
    </row>
    <row r="17" spans="1:9" x14ac:dyDescent="0.25">
      <c r="A17" s="3">
        <v>16</v>
      </c>
      <c r="B17" s="3" t="s">
        <v>607</v>
      </c>
      <c r="C17" s="3" t="s">
        <v>48</v>
      </c>
      <c r="D17" s="3" t="s">
        <v>29</v>
      </c>
      <c r="E17" s="4">
        <v>2.585648148148148E-2</v>
      </c>
      <c r="F17" s="11">
        <f t="shared" si="1"/>
        <v>86</v>
      </c>
      <c r="G17" s="11">
        <f t="shared" si="0"/>
        <v>85</v>
      </c>
      <c r="H17" s="11">
        <f t="shared" si="2"/>
        <v>86</v>
      </c>
      <c r="I17" s="3">
        <v>1</v>
      </c>
    </row>
    <row r="18" spans="1:9" x14ac:dyDescent="0.25">
      <c r="A18" s="3">
        <v>17</v>
      </c>
      <c r="B18" s="3" t="s">
        <v>581</v>
      </c>
      <c r="C18" s="3" t="s">
        <v>40</v>
      </c>
      <c r="D18" s="3" t="s">
        <v>29</v>
      </c>
      <c r="E18" s="4">
        <v>2.6215277777777778E-2</v>
      </c>
      <c r="F18" s="11">
        <f t="shared" si="1"/>
        <v>85</v>
      </c>
      <c r="G18" s="11">
        <f t="shared" si="0"/>
        <v>84</v>
      </c>
      <c r="H18" s="11">
        <f t="shared" si="2"/>
        <v>85</v>
      </c>
      <c r="I18" s="3">
        <v>1</v>
      </c>
    </row>
    <row r="19" spans="1:9" x14ac:dyDescent="0.25">
      <c r="A19" s="3">
        <v>18</v>
      </c>
      <c r="B19" s="3" t="s">
        <v>582</v>
      </c>
      <c r="C19" s="3" t="s">
        <v>40</v>
      </c>
      <c r="D19" s="3" t="s">
        <v>16</v>
      </c>
      <c r="E19" s="4">
        <v>2.6331018518518517E-2</v>
      </c>
      <c r="F19" s="11">
        <f t="shared" si="1"/>
        <v>84</v>
      </c>
      <c r="G19" s="11">
        <f t="shared" si="0"/>
        <v>83</v>
      </c>
      <c r="H19" s="11">
        <f t="shared" si="2"/>
        <v>84</v>
      </c>
      <c r="I19" s="3">
        <v>1</v>
      </c>
    </row>
    <row r="20" spans="1:9" x14ac:dyDescent="0.25">
      <c r="A20" s="3">
        <v>19</v>
      </c>
      <c r="B20" s="3" t="s">
        <v>608</v>
      </c>
      <c r="C20" s="3" t="s">
        <v>48</v>
      </c>
      <c r="D20" s="3" t="s">
        <v>23</v>
      </c>
      <c r="E20" s="4">
        <v>2.642361111111111E-2</v>
      </c>
      <c r="F20" s="11">
        <f t="shared" si="1"/>
        <v>83</v>
      </c>
      <c r="G20" s="11">
        <f t="shared" si="0"/>
        <v>82</v>
      </c>
      <c r="H20" s="11">
        <f t="shared" si="2"/>
        <v>83</v>
      </c>
      <c r="I20" s="3">
        <v>1</v>
      </c>
    </row>
    <row r="21" spans="1:9" x14ac:dyDescent="0.25">
      <c r="A21" s="3">
        <v>20</v>
      </c>
      <c r="B21" s="3" t="s">
        <v>561</v>
      </c>
      <c r="C21" s="3" t="s">
        <v>57</v>
      </c>
      <c r="D21" s="3" t="s">
        <v>29</v>
      </c>
      <c r="E21" s="4">
        <v>2.659722222222222E-2</v>
      </c>
      <c r="F21" s="11">
        <f t="shared" si="1"/>
        <v>82</v>
      </c>
      <c r="G21" s="11">
        <f t="shared" si="0"/>
        <v>81</v>
      </c>
      <c r="H21" s="11">
        <f t="shared" si="2"/>
        <v>82</v>
      </c>
      <c r="I21" s="3">
        <v>1</v>
      </c>
    </row>
    <row r="22" spans="1:9" x14ac:dyDescent="0.25">
      <c r="A22" s="3">
        <v>21</v>
      </c>
      <c r="B22" s="3" t="s">
        <v>569</v>
      </c>
      <c r="C22" s="3" t="s">
        <v>45</v>
      </c>
      <c r="D22" s="3" t="s">
        <v>16</v>
      </c>
      <c r="E22" s="4">
        <v>2.6805555555555555E-2</v>
      </c>
      <c r="F22" s="11">
        <f t="shared" si="1"/>
        <v>81</v>
      </c>
      <c r="G22" s="11">
        <f t="shared" si="0"/>
        <v>80</v>
      </c>
      <c r="H22" s="11">
        <f t="shared" si="2"/>
        <v>81</v>
      </c>
      <c r="I22" s="3">
        <v>1</v>
      </c>
    </row>
    <row r="23" spans="1:9" x14ac:dyDescent="0.25">
      <c r="A23" s="3">
        <v>22</v>
      </c>
      <c r="B23" s="3" t="s">
        <v>599</v>
      </c>
      <c r="C23" s="3" t="s">
        <v>26</v>
      </c>
      <c r="D23" s="3" t="s">
        <v>29</v>
      </c>
      <c r="E23" s="4">
        <v>2.7025462962962959E-2</v>
      </c>
      <c r="F23" s="11" t="str">
        <f t="shared" si="1"/>
        <v>-</v>
      </c>
      <c r="G23" s="11">
        <f t="shared" si="0"/>
        <v>79</v>
      </c>
      <c r="H23" s="11">
        <f t="shared" si="2"/>
        <v>81</v>
      </c>
    </row>
    <row r="24" spans="1:9" x14ac:dyDescent="0.25">
      <c r="A24" s="3">
        <v>23</v>
      </c>
      <c r="B24" s="3" t="s">
        <v>570</v>
      </c>
      <c r="C24" s="3" t="s">
        <v>45</v>
      </c>
      <c r="D24" s="3" t="s">
        <v>16</v>
      </c>
      <c r="E24" s="4">
        <v>2.7071759259259257E-2</v>
      </c>
      <c r="F24" s="11">
        <f t="shared" si="1"/>
        <v>80</v>
      </c>
      <c r="G24" s="11">
        <f t="shared" si="0"/>
        <v>78</v>
      </c>
      <c r="H24" s="11">
        <f t="shared" si="2"/>
        <v>80</v>
      </c>
      <c r="I24" s="3">
        <v>1</v>
      </c>
    </row>
    <row r="25" spans="1:9" x14ac:dyDescent="0.25">
      <c r="A25" s="3">
        <v>24</v>
      </c>
      <c r="B25" s="3" t="s">
        <v>555</v>
      </c>
      <c r="C25" s="3" t="s">
        <v>102</v>
      </c>
      <c r="D25" s="3" t="s">
        <v>23</v>
      </c>
      <c r="E25" s="4">
        <v>2.7118055555555552E-2</v>
      </c>
      <c r="F25" s="11">
        <f t="shared" si="1"/>
        <v>79</v>
      </c>
      <c r="G25" s="11">
        <f t="shared" si="0"/>
        <v>77</v>
      </c>
      <c r="H25" s="11">
        <f t="shared" si="2"/>
        <v>79</v>
      </c>
      <c r="I25" s="3">
        <v>1</v>
      </c>
    </row>
    <row r="26" spans="1:9" x14ac:dyDescent="0.25">
      <c r="A26" s="3">
        <v>25</v>
      </c>
      <c r="B26" s="3" t="s">
        <v>583</v>
      </c>
      <c r="C26" s="3" t="s">
        <v>40</v>
      </c>
      <c r="D26" s="3" t="s">
        <v>16</v>
      </c>
      <c r="E26" s="4">
        <v>2.7199074074074073E-2</v>
      </c>
      <c r="F26" s="11">
        <f t="shared" si="1"/>
        <v>78</v>
      </c>
      <c r="G26" s="11">
        <f t="shared" si="0"/>
        <v>76</v>
      </c>
      <c r="H26" s="11">
        <f t="shared" si="2"/>
        <v>78</v>
      </c>
      <c r="I26" s="3">
        <v>1</v>
      </c>
    </row>
    <row r="27" spans="1:9" x14ac:dyDescent="0.25">
      <c r="A27" s="3">
        <v>26</v>
      </c>
      <c r="B27" s="3" t="s">
        <v>556</v>
      </c>
      <c r="C27" s="3" t="s">
        <v>102</v>
      </c>
      <c r="D27" s="3" t="s">
        <v>16</v>
      </c>
      <c r="E27" s="4">
        <v>2.7233796296296298E-2</v>
      </c>
      <c r="F27" s="11">
        <f t="shared" si="1"/>
        <v>77</v>
      </c>
      <c r="G27" s="11">
        <f t="shared" si="0"/>
        <v>75</v>
      </c>
      <c r="H27" s="11">
        <f t="shared" si="2"/>
        <v>77</v>
      </c>
      <c r="I27" s="3">
        <v>1</v>
      </c>
    </row>
    <row r="28" spans="1:9" x14ac:dyDescent="0.25">
      <c r="A28" s="3">
        <v>27</v>
      </c>
      <c r="B28" s="3" t="s">
        <v>571</v>
      </c>
      <c r="C28" s="3" t="s">
        <v>45</v>
      </c>
      <c r="D28" s="3" t="s">
        <v>78</v>
      </c>
      <c r="E28" s="4">
        <v>2.7245370370370368E-2</v>
      </c>
      <c r="F28" s="11">
        <f t="shared" si="1"/>
        <v>76</v>
      </c>
      <c r="G28" s="11">
        <f t="shared" si="0"/>
        <v>74</v>
      </c>
      <c r="H28" s="11">
        <f t="shared" si="2"/>
        <v>76</v>
      </c>
      <c r="I28" s="3">
        <v>1</v>
      </c>
    </row>
    <row r="29" spans="1:9" x14ac:dyDescent="0.25">
      <c r="A29" s="3">
        <v>28</v>
      </c>
      <c r="B29" s="3" t="s">
        <v>578</v>
      </c>
      <c r="C29" s="3" t="s">
        <v>110</v>
      </c>
      <c r="D29" s="3" t="s">
        <v>78</v>
      </c>
      <c r="E29" s="4">
        <v>2.7256944444444445E-2</v>
      </c>
      <c r="F29" s="11">
        <f t="shared" si="1"/>
        <v>75</v>
      </c>
      <c r="G29" s="11">
        <f t="shared" si="0"/>
        <v>73</v>
      </c>
      <c r="H29" s="11">
        <f t="shared" si="2"/>
        <v>75</v>
      </c>
      <c r="I29" s="3">
        <v>1</v>
      </c>
    </row>
    <row r="30" spans="1:9" x14ac:dyDescent="0.25">
      <c r="A30" s="3">
        <v>29</v>
      </c>
      <c r="B30" s="3" t="s">
        <v>600</v>
      </c>
      <c r="C30" s="3" t="s">
        <v>26</v>
      </c>
      <c r="D30" s="3" t="s">
        <v>16</v>
      </c>
      <c r="E30" s="4">
        <v>2.736111111111111E-2</v>
      </c>
      <c r="F30" s="11" t="str">
        <f t="shared" si="1"/>
        <v>-</v>
      </c>
      <c r="G30" s="11">
        <f t="shared" si="0"/>
        <v>72</v>
      </c>
      <c r="H30" s="11">
        <f t="shared" si="2"/>
        <v>75</v>
      </c>
    </row>
    <row r="31" spans="1:9" x14ac:dyDescent="0.25">
      <c r="A31" s="3">
        <v>30</v>
      </c>
      <c r="B31" s="3" t="s">
        <v>601</v>
      </c>
      <c r="C31" s="3" t="s">
        <v>26</v>
      </c>
      <c r="D31" s="3" t="s">
        <v>78</v>
      </c>
      <c r="E31" s="4">
        <v>2.7465277777777772E-2</v>
      </c>
      <c r="F31" s="11" t="str">
        <f t="shared" si="1"/>
        <v>-</v>
      </c>
      <c r="G31" s="11">
        <f t="shared" si="0"/>
        <v>71</v>
      </c>
      <c r="H31" s="11">
        <f t="shared" si="2"/>
        <v>75</v>
      </c>
    </row>
    <row r="32" spans="1:9" x14ac:dyDescent="0.25">
      <c r="A32" s="3">
        <v>31</v>
      </c>
      <c r="B32" s="3" t="s">
        <v>602</v>
      </c>
      <c r="C32" s="3" t="s">
        <v>26</v>
      </c>
      <c r="D32" s="3" t="s">
        <v>49</v>
      </c>
      <c r="E32" s="4">
        <v>2.7488425925925927E-2</v>
      </c>
      <c r="F32" s="11" t="str">
        <f t="shared" si="1"/>
        <v>-</v>
      </c>
      <c r="G32" s="11">
        <f t="shared" si="0"/>
        <v>70</v>
      </c>
      <c r="H32" s="11">
        <f t="shared" si="2"/>
        <v>75</v>
      </c>
    </row>
    <row r="33" spans="1:9" x14ac:dyDescent="0.25">
      <c r="A33" s="3">
        <v>32</v>
      </c>
      <c r="B33" s="3" t="s">
        <v>603</v>
      </c>
      <c r="C33" s="3" t="s">
        <v>26</v>
      </c>
      <c r="D33" s="3" t="s">
        <v>78</v>
      </c>
      <c r="E33" s="4">
        <v>2.7534722222222221E-2</v>
      </c>
      <c r="F33" s="11" t="str">
        <f t="shared" si="1"/>
        <v>-</v>
      </c>
      <c r="G33" s="11">
        <f t="shared" si="0"/>
        <v>69</v>
      </c>
      <c r="H33" s="11">
        <f t="shared" si="2"/>
        <v>75</v>
      </c>
    </row>
    <row r="34" spans="1:9" x14ac:dyDescent="0.25">
      <c r="A34" s="3">
        <v>33</v>
      </c>
      <c r="B34" s="3" t="s">
        <v>562</v>
      </c>
      <c r="C34" s="3" t="s">
        <v>57</v>
      </c>
      <c r="D34" s="3" t="s">
        <v>29</v>
      </c>
      <c r="E34" s="4">
        <v>2.7673611111111111E-2</v>
      </c>
      <c r="F34" s="11">
        <f t="shared" si="1"/>
        <v>74</v>
      </c>
      <c r="G34" s="11">
        <f t="shared" si="0"/>
        <v>68</v>
      </c>
      <c r="H34" s="11">
        <f t="shared" si="2"/>
        <v>74</v>
      </c>
      <c r="I34" s="3">
        <v>1</v>
      </c>
    </row>
    <row r="35" spans="1:9" x14ac:dyDescent="0.25">
      <c r="A35" s="3">
        <v>34</v>
      </c>
      <c r="B35" s="3" t="s">
        <v>615</v>
      </c>
      <c r="C35" s="3" t="s">
        <v>66</v>
      </c>
      <c r="D35" s="3" t="s">
        <v>23</v>
      </c>
      <c r="E35" s="4">
        <v>2.7870370370370368E-2</v>
      </c>
      <c r="F35" s="11">
        <f t="shared" si="1"/>
        <v>73</v>
      </c>
      <c r="G35" s="11">
        <f t="shared" si="0"/>
        <v>67</v>
      </c>
      <c r="H35" s="11">
        <f t="shared" si="2"/>
        <v>73</v>
      </c>
      <c r="I35" s="3">
        <v>1</v>
      </c>
    </row>
    <row r="36" spans="1:9" x14ac:dyDescent="0.25">
      <c r="A36" s="3">
        <v>35</v>
      </c>
      <c r="B36" s="3" t="s">
        <v>616</v>
      </c>
      <c r="C36" s="3" t="s">
        <v>66</v>
      </c>
      <c r="D36" s="3" t="s">
        <v>29</v>
      </c>
      <c r="E36" s="4">
        <v>2.8032407407407409E-2</v>
      </c>
      <c r="F36" s="11">
        <f t="shared" si="1"/>
        <v>72</v>
      </c>
      <c r="G36" s="11">
        <f t="shared" si="0"/>
        <v>66</v>
      </c>
      <c r="H36" s="11">
        <f t="shared" si="2"/>
        <v>72</v>
      </c>
      <c r="I36" s="3">
        <v>1</v>
      </c>
    </row>
    <row r="37" spans="1:9" x14ac:dyDescent="0.25">
      <c r="A37" s="3">
        <v>36</v>
      </c>
      <c r="B37" s="3" t="s">
        <v>617</v>
      </c>
      <c r="C37" s="3" t="s">
        <v>66</v>
      </c>
      <c r="D37" s="3" t="s">
        <v>29</v>
      </c>
      <c r="E37" s="4">
        <v>2.8159722222222221E-2</v>
      </c>
      <c r="F37" s="11">
        <f t="shared" si="1"/>
        <v>71</v>
      </c>
      <c r="G37" s="11">
        <f t="shared" si="0"/>
        <v>65</v>
      </c>
      <c r="H37" s="11">
        <f t="shared" si="2"/>
        <v>71</v>
      </c>
      <c r="I37" s="3">
        <v>1</v>
      </c>
    </row>
    <row r="38" spans="1:9" x14ac:dyDescent="0.25">
      <c r="A38" s="3">
        <v>37</v>
      </c>
      <c r="B38" s="3" t="s">
        <v>609</v>
      </c>
      <c r="C38" s="3" t="s">
        <v>48</v>
      </c>
      <c r="D38" s="3" t="s">
        <v>16</v>
      </c>
      <c r="E38" s="4">
        <v>2.8194444444444442E-2</v>
      </c>
      <c r="F38" s="11">
        <f t="shared" si="1"/>
        <v>70</v>
      </c>
      <c r="G38" s="11">
        <f t="shared" si="0"/>
        <v>64</v>
      </c>
      <c r="H38" s="11">
        <f t="shared" si="2"/>
        <v>70</v>
      </c>
      <c r="I38" s="3">
        <v>1</v>
      </c>
    </row>
    <row r="39" spans="1:9" x14ac:dyDescent="0.25">
      <c r="A39" s="3">
        <v>38</v>
      </c>
      <c r="B39" s="3" t="s">
        <v>610</v>
      </c>
      <c r="C39" s="3" t="s">
        <v>48</v>
      </c>
      <c r="D39" s="3" t="s">
        <v>16</v>
      </c>
      <c r="E39" s="4">
        <v>2.826388888888889E-2</v>
      </c>
      <c r="F39" s="11">
        <f t="shared" si="1"/>
        <v>69</v>
      </c>
      <c r="G39" s="11">
        <f t="shared" si="0"/>
        <v>63</v>
      </c>
      <c r="H39" s="11">
        <f t="shared" si="2"/>
        <v>69</v>
      </c>
      <c r="I39" s="3">
        <v>1</v>
      </c>
    </row>
    <row r="40" spans="1:9" x14ac:dyDescent="0.25">
      <c r="A40" s="3">
        <v>39</v>
      </c>
      <c r="B40" s="3" t="s">
        <v>584</v>
      </c>
      <c r="C40" s="3" t="s">
        <v>40</v>
      </c>
      <c r="D40" s="3" t="s">
        <v>29</v>
      </c>
      <c r="E40" s="4">
        <v>2.8298611111111111E-2</v>
      </c>
      <c r="F40" s="11">
        <f t="shared" si="1"/>
        <v>68</v>
      </c>
      <c r="G40" s="11">
        <f t="shared" si="0"/>
        <v>62</v>
      </c>
      <c r="H40" s="11">
        <f t="shared" si="2"/>
        <v>68</v>
      </c>
      <c r="I40" s="3">
        <v>1</v>
      </c>
    </row>
    <row r="41" spans="1:9" x14ac:dyDescent="0.25">
      <c r="A41" s="3">
        <v>40</v>
      </c>
      <c r="B41" s="3" t="s">
        <v>585</v>
      </c>
      <c r="C41" s="3" t="s">
        <v>40</v>
      </c>
      <c r="D41" s="3" t="s">
        <v>16</v>
      </c>
      <c r="E41" s="4">
        <v>2.8495370370370369E-2</v>
      </c>
      <c r="F41" s="11">
        <f t="shared" si="1"/>
        <v>67</v>
      </c>
      <c r="G41" s="11">
        <f t="shared" si="0"/>
        <v>61</v>
      </c>
      <c r="H41" s="11">
        <f t="shared" si="2"/>
        <v>67</v>
      </c>
      <c r="I41" s="3">
        <v>1</v>
      </c>
    </row>
    <row r="42" spans="1:9" x14ac:dyDescent="0.25">
      <c r="A42" s="3">
        <v>41</v>
      </c>
      <c r="B42" s="3" t="s">
        <v>572</v>
      </c>
      <c r="C42" s="3" t="s">
        <v>45</v>
      </c>
      <c r="D42" s="3" t="s">
        <v>78</v>
      </c>
      <c r="E42" s="4">
        <v>2.8506944444444442E-2</v>
      </c>
      <c r="F42" s="11">
        <f t="shared" si="1"/>
        <v>66</v>
      </c>
      <c r="G42" s="11">
        <f t="shared" si="0"/>
        <v>60</v>
      </c>
      <c r="H42" s="11">
        <f t="shared" si="2"/>
        <v>66</v>
      </c>
      <c r="I42" s="3">
        <v>1</v>
      </c>
    </row>
    <row r="43" spans="1:9" x14ac:dyDescent="0.25">
      <c r="A43" s="3">
        <v>42</v>
      </c>
      <c r="B43" s="3" t="s">
        <v>573</v>
      </c>
      <c r="C43" s="3" t="s">
        <v>45</v>
      </c>
      <c r="D43" s="3" t="s">
        <v>29</v>
      </c>
      <c r="E43" s="4">
        <v>2.8599537037037034E-2</v>
      </c>
      <c r="F43" s="11" t="str">
        <f t="shared" si="1"/>
        <v>-</v>
      </c>
      <c r="G43" s="11">
        <f t="shared" si="0"/>
        <v>59</v>
      </c>
      <c r="H43" s="11">
        <f t="shared" si="2"/>
        <v>66</v>
      </c>
    </row>
    <row r="44" spans="1:9" x14ac:dyDescent="0.25">
      <c r="A44" s="3">
        <v>43</v>
      </c>
      <c r="B44" s="3" t="s">
        <v>574</v>
      </c>
      <c r="C44" s="3" t="s">
        <v>45</v>
      </c>
      <c r="D44" s="3" t="s">
        <v>78</v>
      </c>
      <c r="E44" s="4">
        <v>2.8622685185185185E-2</v>
      </c>
      <c r="F44" s="11" t="str">
        <f t="shared" si="1"/>
        <v>-</v>
      </c>
      <c r="G44" s="11">
        <f t="shared" si="0"/>
        <v>58</v>
      </c>
      <c r="H44" s="11">
        <f t="shared" si="2"/>
        <v>66</v>
      </c>
    </row>
    <row r="45" spans="1:9" x14ac:dyDescent="0.25">
      <c r="A45" s="3">
        <v>44</v>
      </c>
      <c r="B45" s="3" t="s">
        <v>575</v>
      </c>
      <c r="C45" s="3" t="s">
        <v>45</v>
      </c>
      <c r="D45" s="3" t="s">
        <v>78</v>
      </c>
      <c r="E45" s="4">
        <v>2.8888888888888891E-2</v>
      </c>
      <c r="F45" s="11" t="str">
        <f t="shared" si="1"/>
        <v>-</v>
      </c>
      <c r="G45" s="11">
        <f t="shared" si="0"/>
        <v>57</v>
      </c>
      <c r="H45" s="11">
        <f t="shared" si="2"/>
        <v>66</v>
      </c>
    </row>
    <row r="46" spans="1:9" x14ac:dyDescent="0.25">
      <c r="A46" s="3">
        <v>45</v>
      </c>
      <c r="B46" s="3" t="s">
        <v>586</v>
      </c>
      <c r="C46" s="3" t="s">
        <v>40</v>
      </c>
      <c r="D46" s="3" t="s">
        <v>170</v>
      </c>
      <c r="E46" s="4">
        <v>2.9155092592592594E-2</v>
      </c>
      <c r="F46" s="11" t="str">
        <f t="shared" si="1"/>
        <v>-</v>
      </c>
      <c r="G46" s="11">
        <f t="shared" si="0"/>
        <v>56</v>
      </c>
      <c r="H46" s="11">
        <f t="shared" si="2"/>
        <v>66</v>
      </c>
    </row>
    <row r="47" spans="1:9" x14ac:dyDescent="0.25">
      <c r="A47" s="3">
        <v>46</v>
      </c>
      <c r="B47" s="3" t="s">
        <v>576</v>
      </c>
      <c r="C47" s="3" t="s">
        <v>45</v>
      </c>
      <c r="D47" s="3" t="s">
        <v>29</v>
      </c>
      <c r="E47" s="4">
        <v>2.929398148148148E-2</v>
      </c>
      <c r="F47" s="11" t="str">
        <f t="shared" si="1"/>
        <v>-</v>
      </c>
      <c r="G47" s="11">
        <f t="shared" si="0"/>
        <v>55</v>
      </c>
      <c r="H47" s="11">
        <f t="shared" si="2"/>
        <v>66</v>
      </c>
    </row>
    <row r="48" spans="1:9" x14ac:dyDescent="0.25">
      <c r="A48" s="3">
        <v>47</v>
      </c>
      <c r="B48" s="3" t="s">
        <v>563</v>
      </c>
      <c r="C48" s="3" t="s">
        <v>57</v>
      </c>
      <c r="D48" s="3" t="s">
        <v>23</v>
      </c>
      <c r="E48" s="4">
        <v>2.929398148148148E-2</v>
      </c>
      <c r="F48" s="11">
        <f t="shared" si="1"/>
        <v>65</v>
      </c>
      <c r="G48" s="11">
        <f t="shared" si="0"/>
        <v>54</v>
      </c>
      <c r="H48" s="11">
        <f t="shared" si="2"/>
        <v>65</v>
      </c>
      <c r="I48" s="3">
        <v>1</v>
      </c>
    </row>
    <row r="49" spans="1:9" x14ac:dyDescent="0.25">
      <c r="A49" s="3">
        <v>48</v>
      </c>
      <c r="B49" s="3" t="s">
        <v>564</v>
      </c>
      <c r="C49" s="3" t="s">
        <v>57</v>
      </c>
      <c r="D49" s="3" t="s">
        <v>78</v>
      </c>
      <c r="E49" s="4">
        <v>2.9490740740740744E-2</v>
      </c>
      <c r="F49" s="11">
        <f t="shared" si="1"/>
        <v>64</v>
      </c>
      <c r="G49" s="11">
        <f t="shared" si="0"/>
        <v>53</v>
      </c>
      <c r="H49" s="11">
        <f t="shared" si="2"/>
        <v>64</v>
      </c>
      <c r="I49" s="3">
        <v>1</v>
      </c>
    </row>
    <row r="50" spans="1:9" x14ac:dyDescent="0.25">
      <c r="A50" s="3">
        <v>49</v>
      </c>
      <c r="B50" s="3" t="s">
        <v>618</v>
      </c>
      <c r="C50" s="3" t="s">
        <v>66</v>
      </c>
      <c r="D50" s="3" t="s">
        <v>78</v>
      </c>
      <c r="E50" s="4">
        <v>2.9548611111111109E-2</v>
      </c>
      <c r="F50" s="11">
        <f t="shared" si="1"/>
        <v>63</v>
      </c>
      <c r="G50" s="11">
        <f t="shared" si="0"/>
        <v>52</v>
      </c>
      <c r="H50" s="11">
        <f t="shared" si="2"/>
        <v>63</v>
      </c>
      <c r="I50" s="3">
        <v>1</v>
      </c>
    </row>
    <row r="51" spans="1:9" x14ac:dyDescent="0.25">
      <c r="A51" s="3">
        <v>50</v>
      </c>
      <c r="B51" s="3" t="s">
        <v>552</v>
      </c>
      <c r="C51" s="3" t="s">
        <v>178</v>
      </c>
      <c r="D51" s="3" t="s">
        <v>16</v>
      </c>
      <c r="E51" s="4">
        <v>2.9618055555555554E-2</v>
      </c>
      <c r="F51" s="11">
        <f t="shared" si="1"/>
        <v>62</v>
      </c>
      <c r="G51" s="11">
        <f t="shared" si="0"/>
        <v>51</v>
      </c>
      <c r="H51" s="11">
        <f t="shared" si="2"/>
        <v>62</v>
      </c>
      <c r="I51" s="3">
        <v>1</v>
      </c>
    </row>
    <row r="52" spans="1:9" x14ac:dyDescent="0.25">
      <c r="A52" s="3">
        <v>51</v>
      </c>
      <c r="B52" s="3" t="s">
        <v>557</v>
      </c>
      <c r="C52" s="3" t="s">
        <v>102</v>
      </c>
      <c r="D52" s="3" t="s">
        <v>170</v>
      </c>
      <c r="E52" s="4">
        <v>2.9675925925925925E-2</v>
      </c>
      <c r="F52" s="11">
        <f t="shared" si="1"/>
        <v>61</v>
      </c>
      <c r="G52" s="11">
        <f t="shared" si="0"/>
        <v>50</v>
      </c>
      <c r="H52" s="11">
        <f t="shared" si="2"/>
        <v>61</v>
      </c>
      <c r="I52" s="3">
        <v>1</v>
      </c>
    </row>
    <row r="53" spans="1:9" x14ac:dyDescent="0.25">
      <c r="A53" s="3">
        <v>52</v>
      </c>
      <c r="B53" s="3" t="s">
        <v>558</v>
      </c>
      <c r="C53" s="3" t="s">
        <v>102</v>
      </c>
      <c r="D53" s="3" t="s">
        <v>29</v>
      </c>
      <c r="E53" s="4">
        <v>2.9837962962962965E-2</v>
      </c>
      <c r="F53" s="11">
        <f t="shared" si="1"/>
        <v>60</v>
      </c>
      <c r="G53" s="11">
        <f t="shared" si="0"/>
        <v>49</v>
      </c>
      <c r="H53" s="11">
        <f t="shared" si="2"/>
        <v>60</v>
      </c>
      <c r="I53" s="3">
        <v>1</v>
      </c>
    </row>
    <row r="54" spans="1:9" x14ac:dyDescent="0.25">
      <c r="A54" s="3">
        <v>53</v>
      </c>
      <c r="B54" s="3" t="s">
        <v>587</v>
      </c>
      <c r="C54" s="3" t="s">
        <v>40</v>
      </c>
      <c r="D54" s="3" t="s">
        <v>23</v>
      </c>
      <c r="E54" s="4">
        <v>3.0104166666666668E-2</v>
      </c>
      <c r="F54" s="11" t="str">
        <f t="shared" si="1"/>
        <v>-</v>
      </c>
      <c r="G54" s="11">
        <f t="shared" si="0"/>
        <v>48</v>
      </c>
      <c r="H54" s="11">
        <f t="shared" si="2"/>
        <v>60</v>
      </c>
    </row>
    <row r="55" spans="1:9" x14ac:dyDescent="0.25">
      <c r="A55" s="3">
        <v>54</v>
      </c>
      <c r="B55" s="3" t="s">
        <v>619</v>
      </c>
      <c r="C55" s="3" t="s">
        <v>66</v>
      </c>
      <c r="D55" s="3" t="s">
        <v>23</v>
      </c>
      <c r="E55" s="4">
        <v>3.0324074074074073E-2</v>
      </c>
      <c r="F55" s="11">
        <f t="shared" si="1"/>
        <v>59</v>
      </c>
      <c r="G55" s="11">
        <f t="shared" si="0"/>
        <v>47</v>
      </c>
      <c r="H55" s="11">
        <f t="shared" si="2"/>
        <v>59</v>
      </c>
      <c r="I55" s="3">
        <v>1</v>
      </c>
    </row>
    <row r="56" spans="1:9" x14ac:dyDescent="0.25">
      <c r="A56" s="3">
        <v>55</v>
      </c>
      <c r="B56" s="3" t="s">
        <v>588</v>
      </c>
      <c r="C56" s="3" t="s">
        <v>40</v>
      </c>
      <c r="D56" s="3" t="s">
        <v>29</v>
      </c>
      <c r="E56" s="4">
        <v>3.0451388888888889E-2</v>
      </c>
      <c r="F56" s="11" t="str">
        <f t="shared" si="1"/>
        <v>-</v>
      </c>
      <c r="G56" s="11">
        <f t="shared" si="0"/>
        <v>46</v>
      </c>
      <c r="H56" s="11">
        <f t="shared" si="2"/>
        <v>59</v>
      </c>
    </row>
    <row r="57" spans="1:9" x14ac:dyDescent="0.25">
      <c r="A57" s="3">
        <v>56</v>
      </c>
      <c r="B57" s="3" t="s">
        <v>620</v>
      </c>
      <c r="C57" s="3" t="s">
        <v>66</v>
      </c>
      <c r="D57" s="3" t="s">
        <v>29</v>
      </c>
      <c r="E57" s="4">
        <v>3.170138888888889E-2</v>
      </c>
      <c r="F57" s="11" t="str">
        <f t="shared" si="1"/>
        <v>-</v>
      </c>
      <c r="G57" s="11">
        <f t="shared" si="0"/>
        <v>45</v>
      </c>
      <c r="H57" s="11">
        <f t="shared" si="2"/>
        <v>59</v>
      </c>
    </row>
    <row r="58" spans="1:9" x14ac:dyDescent="0.25">
      <c r="A58" s="3">
        <v>57</v>
      </c>
      <c r="B58" s="3" t="s">
        <v>553</v>
      </c>
      <c r="C58" s="3" t="s">
        <v>178</v>
      </c>
      <c r="D58" s="3" t="s">
        <v>23</v>
      </c>
      <c r="E58" s="4">
        <v>3.2627314814814817E-2</v>
      </c>
      <c r="F58" s="11">
        <f t="shared" si="1"/>
        <v>58</v>
      </c>
      <c r="G58" s="11">
        <f t="shared" si="0"/>
        <v>44</v>
      </c>
      <c r="H58" s="11">
        <f t="shared" si="2"/>
        <v>58</v>
      </c>
      <c r="I58" s="3">
        <v>1</v>
      </c>
    </row>
    <row r="59" spans="1:9" x14ac:dyDescent="0.25">
      <c r="A59" s="3">
        <v>58</v>
      </c>
      <c r="B59" s="3" t="s">
        <v>611</v>
      </c>
      <c r="C59" s="3" t="s">
        <v>48</v>
      </c>
      <c r="D59" s="3" t="s">
        <v>23</v>
      </c>
      <c r="E59" s="4">
        <v>3.2708333333333332E-2</v>
      </c>
      <c r="F59" s="11" t="str">
        <f t="shared" si="1"/>
        <v>-</v>
      </c>
      <c r="G59" s="11">
        <f t="shared" si="0"/>
        <v>43</v>
      </c>
      <c r="H59" s="11">
        <f t="shared" si="2"/>
        <v>58</v>
      </c>
    </row>
    <row r="60" spans="1:9" x14ac:dyDescent="0.25">
      <c r="A60" s="3">
        <v>59</v>
      </c>
      <c r="B60" s="3" t="s">
        <v>577</v>
      </c>
      <c r="C60" s="3" t="s">
        <v>45</v>
      </c>
      <c r="D60" s="3" t="s">
        <v>78</v>
      </c>
      <c r="E60" s="4">
        <v>3.2962962962962965E-2</v>
      </c>
      <c r="F60" s="11" t="str">
        <f t="shared" si="1"/>
        <v>-</v>
      </c>
      <c r="G60" s="11">
        <f t="shared" si="0"/>
        <v>42</v>
      </c>
      <c r="H60" s="11">
        <f t="shared" si="2"/>
        <v>58</v>
      </c>
    </row>
    <row r="61" spans="1:9" x14ac:dyDescent="0.25">
      <c r="A61" s="3">
        <v>60</v>
      </c>
      <c r="B61" s="3" t="s">
        <v>612</v>
      </c>
      <c r="C61" s="3" t="s">
        <v>48</v>
      </c>
      <c r="D61" s="3" t="s">
        <v>49</v>
      </c>
      <c r="E61" s="4">
        <v>3.3020833333333333E-2</v>
      </c>
      <c r="F61" s="11" t="str">
        <f t="shared" si="1"/>
        <v>-</v>
      </c>
      <c r="G61" s="11">
        <f t="shared" si="0"/>
        <v>41</v>
      </c>
      <c r="H61" s="11">
        <f t="shared" si="2"/>
        <v>58</v>
      </c>
    </row>
    <row r="62" spans="1:9" x14ac:dyDescent="0.25">
      <c r="A62" s="3">
        <v>61</v>
      </c>
      <c r="B62" s="3" t="s">
        <v>604</v>
      </c>
      <c r="C62" s="3" t="s">
        <v>26</v>
      </c>
      <c r="D62" s="3" t="s">
        <v>247</v>
      </c>
      <c r="E62" s="4">
        <v>3.30787037037037E-2</v>
      </c>
      <c r="F62" s="11" t="str">
        <f t="shared" si="1"/>
        <v>-</v>
      </c>
      <c r="G62" s="11">
        <f t="shared" si="0"/>
        <v>40</v>
      </c>
      <c r="H62" s="11">
        <f t="shared" si="2"/>
        <v>58</v>
      </c>
    </row>
    <row r="63" spans="1:9" x14ac:dyDescent="0.25">
      <c r="A63" s="3">
        <v>62</v>
      </c>
      <c r="B63" s="3" t="s">
        <v>621</v>
      </c>
      <c r="C63" s="3" t="s">
        <v>66</v>
      </c>
      <c r="D63" s="3" t="s">
        <v>170</v>
      </c>
      <c r="E63" s="4">
        <v>3.3136574074074075E-2</v>
      </c>
      <c r="F63" s="11" t="str">
        <f t="shared" si="1"/>
        <v>-</v>
      </c>
      <c r="G63" s="11">
        <f t="shared" si="0"/>
        <v>39</v>
      </c>
      <c r="H63" s="11">
        <f t="shared" si="2"/>
        <v>58</v>
      </c>
    </row>
    <row r="64" spans="1:9" x14ac:dyDescent="0.25">
      <c r="A64" s="3">
        <v>63</v>
      </c>
      <c r="B64" s="3" t="s">
        <v>622</v>
      </c>
      <c r="C64" s="3" t="s">
        <v>66</v>
      </c>
      <c r="D64" s="3" t="s">
        <v>254</v>
      </c>
      <c r="E64" s="4">
        <v>3.3229166666666664E-2</v>
      </c>
      <c r="F64" s="11" t="str">
        <f t="shared" si="1"/>
        <v>-</v>
      </c>
      <c r="G64" s="11">
        <f t="shared" si="0"/>
        <v>38</v>
      </c>
      <c r="H64" s="11">
        <f t="shared" si="2"/>
        <v>58</v>
      </c>
    </row>
    <row r="65" spans="1:9" x14ac:dyDescent="0.25">
      <c r="A65" s="3">
        <v>64</v>
      </c>
      <c r="B65" s="3" t="s">
        <v>565</v>
      </c>
      <c r="C65" s="3" t="s">
        <v>57</v>
      </c>
      <c r="D65" s="3" t="s">
        <v>170</v>
      </c>
      <c r="E65" s="4">
        <v>3.3611111111111112E-2</v>
      </c>
      <c r="F65" s="11" t="str">
        <f t="shared" si="1"/>
        <v>-</v>
      </c>
      <c r="G65" s="11">
        <f t="shared" si="0"/>
        <v>37</v>
      </c>
      <c r="H65" s="11">
        <f t="shared" si="2"/>
        <v>58</v>
      </c>
    </row>
    <row r="66" spans="1:9" x14ac:dyDescent="0.25">
      <c r="A66" s="3">
        <v>65</v>
      </c>
      <c r="B66" s="3" t="s">
        <v>566</v>
      </c>
      <c r="C66" s="3" t="s">
        <v>57</v>
      </c>
      <c r="D66" s="3" t="s">
        <v>170</v>
      </c>
      <c r="E66" s="4">
        <v>3.4166666666666672E-2</v>
      </c>
      <c r="F66" s="11" t="str">
        <f t="shared" si="1"/>
        <v>-</v>
      </c>
      <c r="G66" s="11">
        <f t="shared" si="0"/>
        <v>36</v>
      </c>
      <c r="H66" s="11">
        <f t="shared" si="2"/>
        <v>58</v>
      </c>
    </row>
    <row r="67" spans="1:9" x14ac:dyDescent="0.25">
      <c r="A67" s="3">
        <v>66</v>
      </c>
      <c r="B67" s="3" t="s">
        <v>589</v>
      </c>
      <c r="C67" s="3" t="s">
        <v>40</v>
      </c>
      <c r="D67" s="3" t="s">
        <v>247</v>
      </c>
      <c r="E67" s="4">
        <v>3.4791666666666672E-2</v>
      </c>
      <c r="F67" s="11" t="str">
        <f t="shared" si="1"/>
        <v>-</v>
      </c>
      <c r="G67" s="11">
        <f t="shared" ref="G67:G74" si="3">MAX(G66-1,1)</f>
        <v>35</v>
      </c>
      <c r="H67" s="11">
        <f t="shared" si="2"/>
        <v>58</v>
      </c>
    </row>
    <row r="68" spans="1:9" x14ac:dyDescent="0.25">
      <c r="A68" s="3">
        <v>67</v>
      </c>
      <c r="B68" s="3" t="s">
        <v>613</v>
      </c>
      <c r="C68" s="3" t="s">
        <v>48</v>
      </c>
      <c r="D68" s="3" t="s">
        <v>247</v>
      </c>
      <c r="E68" s="4">
        <v>3.5185185185185187E-2</v>
      </c>
      <c r="F68" s="11" t="str">
        <f t="shared" ref="F68:F74" si="4">IF(I68=1,H67-1,"-")</f>
        <v>-</v>
      </c>
      <c r="G68" s="11">
        <f t="shared" si="3"/>
        <v>34</v>
      </c>
      <c r="H68" s="11">
        <f t="shared" ref="H68:H74" si="5">IF(I68=1,H67-1,H67)</f>
        <v>58</v>
      </c>
    </row>
    <row r="69" spans="1:9" x14ac:dyDescent="0.25">
      <c r="A69" s="3">
        <v>68</v>
      </c>
      <c r="B69" s="3" t="s">
        <v>554</v>
      </c>
      <c r="C69" s="3" t="s">
        <v>178</v>
      </c>
      <c r="D69" s="3" t="s">
        <v>247</v>
      </c>
      <c r="E69" s="4">
        <v>3.5405092592592592E-2</v>
      </c>
      <c r="F69" s="11">
        <f t="shared" si="4"/>
        <v>57</v>
      </c>
      <c r="G69" s="11">
        <f t="shared" si="3"/>
        <v>33</v>
      </c>
      <c r="H69" s="11">
        <f t="shared" si="5"/>
        <v>57</v>
      </c>
      <c r="I69" s="3">
        <v>1</v>
      </c>
    </row>
    <row r="70" spans="1:9" x14ac:dyDescent="0.25">
      <c r="A70" s="3">
        <v>69</v>
      </c>
      <c r="B70" s="3" t="s">
        <v>623</v>
      </c>
      <c r="C70" s="3" t="s">
        <v>66</v>
      </c>
      <c r="D70" s="3" t="s">
        <v>305</v>
      </c>
      <c r="E70" s="4">
        <v>3.5810185185185188E-2</v>
      </c>
      <c r="F70" s="11" t="str">
        <f t="shared" si="4"/>
        <v>-</v>
      </c>
      <c r="G70" s="11">
        <f t="shared" si="3"/>
        <v>32</v>
      </c>
      <c r="H70" s="11">
        <f t="shared" si="5"/>
        <v>57</v>
      </c>
    </row>
    <row r="71" spans="1:9" x14ac:dyDescent="0.25">
      <c r="A71" s="3">
        <v>70</v>
      </c>
      <c r="B71" s="3" t="s">
        <v>590</v>
      </c>
      <c r="C71" s="3" t="s">
        <v>40</v>
      </c>
      <c r="D71" s="3" t="s">
        <v>170</v>
      </c>
      <c r="E71" s="4">
        <v>3.5856481481481482E-2</v>
      </c>
      <c r="F71" s="11" t="str">
        <f t="shared" si="4"/>
        <v>-</v>
      </c>
      <c r="G71" s="11">
        <f t="shared" si="3"/>
        <v>31</v>
      </c>
      <c r="H71" s="11">
        <f t="shared" si="5"/>
        <v>57</v>
      </c>
    </row>
    <row r="72" spans="1:9" x14ac:dyDescent="0.25">
      <c r="A72" s="3">
        <v>71</v>
      </c>
      <c r="B72" s="3" t="s">
        <v>591</v>
      </c>
      <c r="C72" s="3" t="s">
        <v>40</v>
      </c>
      <c r="D72" s="3" t="s">
        <v>78</v>
      </c>
      <c r="E72" s="4">
        <v>4.1851851851851855E-2</v>
      </c>
      <c r="F72" s="11" t="str">
        <f t="shared" si="4"/>
        <v>-</v>
      </c>
      <c r="G72" s="11">
        <f t="shared" si="3"/>
        <v>30</v>
      </c>
      <c r="H72" s="11">
        <f t="shared" si="5"/>
        <v>57</v>
      </c>
    </row>
    <row r="73" spans="1:9" x14ac:dyDescent="0.25">
      <c r="A73" s="3">
        <v>72</v>
      </c>
      <c r="B73" s="3" t="s">
        <v>579</v>
      </c>
      <c r="C73" s="3" t="s">
        <v>110</v>
      </c>
      <c r="D73" s="3" t="s">
        <v>78</v>
      </c>
      <c r="E73" s="4">
        <v>4.2442129629629628E-2</v>
      </c>
      <c r="F73" s="11">
        <f t="shared" si="4"/>
        <v>56</v>
      </c>
      <c r="G73" s="11">
        <f t="shared" si="3"/>
        <v>29</v>
      </c>
      <c r="H73" s="11">
        <f t="shared" si="5"/>
        <v>56</v>
      </c>
      <c r="I73" s="3">
        <v>1</v>
      </c>
    </row>
    <row r="74" spans="1:9" x14ac:dyDescent="0.25">
      <c r="A74" s="3">
        <v>73</v>
      </c>
      <c r="B74" s="3" t="s">
        <v>624</v>
      </c>
      <c r="C74" s="3" t="s">
        <v>66</v>
      </c>
      <c r="D74" s="3" t="s">
        <v>282</v>
      </c>
      <c r="E74" s="4">
        <v>4.6631944444444441E-2</v>
      </c>
      <c r="F74" s="11" t="str">
        <f t="shared" si="4"/>
        <v>-</v>
      </c>
      <c r="G74" s="11">
        <f t="shared" si="3"/>
        <v>28</v>
      </c>
      <c r="H74" s="11">
        <f t="shared" si="5"/>
        <v>56</v>
      </c>
    </row>
    <row r="75" spans="1:9" x14ac:dyDescent="0.25">
      <c r="E75" s="4"/>
    </row>
    <row r="76" spans="1:9" x14ac:dyDescent="0.25">
      <c r="E76" s="4"/>
    </row>
    <row r="77" spans="1:9" x14ac:dyDescent="0.25">
      <c r="E77" s="4"/>
    </row>
    <row r="78" spans="1:9" x14ac:dyDescent="0.25">
      <c r="E78" s="4"/>
    </row>
    <row r="79" spans="1:9" x14ac:dyDescent="0.25">
      <c r="E79" s="4"/>
    </row>
    <row r="80" spans="1:9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</sheetData>
  <sortState ref="A2:O309">
    <sortCondition ref="A2:A309"/>
    <sortCondition ref="E2:E309"/>
    <sortCondition ref="C2:C3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19.710937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19.710937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19.710937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19.710937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19.710937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19.710937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19.710937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19.710937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19.710937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19.710937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19.710937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19.710937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19.710937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19.710937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19.710937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19.710937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19.710937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19.710937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19.710937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19.710937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19.710937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19.710937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19.710937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19.710937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19.710937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19.710937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19.710937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19.710937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19.710937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19.710937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19.710937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19.710937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19.710937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19.710937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19.710937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19.710937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19.710937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19.710937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19.710937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19.710937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19.710937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19.710937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19.710937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19.710937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19.710937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19.710937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19.710937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19.710937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19.710937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19.710937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19.710937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19.710937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19.710937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19.710937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19.710937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19.710937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19.710937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19.710937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19.710937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19.710937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19.710937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19.710937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19.710937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5" t="s">
        <v>528</v>
      </c>
      <c r="B1" s="5" t="s">
        <v>7</v>
      </c>
      <c r="C1" s="6" t="s">
        <v>551</v>
      </c>
      <c r="D1" s="6"/>
      <c r="E1" s="6"/>
      <c r="F1" s="6"/>
      <c r="G1" s="6"/>
      <c r="H1" s="6"/>
      <c r="I1" s="5" t="s">
        <v>530</v>
      </c>
    </row>
    <row r="2" spans="1:10" x14ac:dyDescent="0.25">
      <c r="A2" s="5">
        <v>1</v>
      </c>
      <c r="B2" s="7" t="s">
        <v>531</v>
      </c>
      <c r="C2" s="3">
        <v>100</v>
      </c>
      <c r="D2" s="3">
        <v>99</v>
      </c>
      <c r="E2" s="3">
        <v>98</v>
      </c>
      <c r="F2" s="3">
        <v>96</v>
      </c>
      <c r="G2" s="3">
        <v>91</v>
      </c>
      <c r="H2" s="3">
        <v>89</v>
      </c>
      <c r="I2" s="5">
        <f t="shared" ref="I2:I21" si="0">SUM(C2:H2)</f>
        <v>573</v>
      </c>
      <c r="J2" s="3"/>
    </row>
    <row r="3" spans="1:10" x14ac:dyDescent="0.25">
      <c r="A3" s="5">
        <v>2</v>
      </c>
      <c r="B3" s="7" t="s">
        <v>535</v>
      </c>
      <c r="C3" s="3">
        <v>94</v>
      </c>
      <c r="D3" s="3">
        <v>93</v>
      </c>
      <c r="E3" s="3">
        <v>86</v>
      </c>
      <c r="F3" s="3">
        <v>83</v>
      </c>
      <c r="G3" s="3">
        <v>70</v>
      </c>
      <c r="H3" s="3">
        <v>69</v>
      </c>
      <c r="I3" s="5">
        <f t="shared" si="0"/>
        <v>495</v>
      </c>
    </row>
    <row r="4" spans="1:10" x14ac:dyDescent="0.25">
      <c r="A4" s="5">
        <v>3</v>
      </c>
      <c r="B4" s="7" t="s">
        <v>533</v>
      </c>
      <c r="C4" s="3">
        <v>95</v>
      </c>
      <c r="D4" s="3">
        <v>90</v>
      </c>
      <c r="E4" s="3">
        <v>81</v>
      </c>
      <c r="F4" s="3">
        <v>80</v>
      </c>
      <c r="G4" s="3">
        <v>76</v>
      </c>
      <c r="H4" s="3">
        <v>66</v>
      </c>
      <c r="I4" s="5">
        <f t="shared" si="0"/>
        <v>488</v>
      </c>
      <c r="J4" s="3"/>
    </row>
    <row r="5" spans="1:10" x14ac:dyDescent="0.25">
      <c r="A5" s="5">
        <v>4</v>
      </c>
      <c r="B5" s="7" t="s">
        <v>534</v>
      </c>
      <c r="C5" s="3">
        <v>97</v>
      </c>
      <c r="D5" s="3">
        <v>85</v>
      </c>
      <c r="E5" s="3">
        <v>84</v>
      </c>
      <c r="F5" s="3">
        <v>78</v>
      </c>
      <c r="G5" s="3">
        <v>68</v>
      </c>
      <c r="H5" s="3">
        <v>67</v>
      </c>
      <c r="I5" s="5">
        <f t="shared" si="0"/>
        <v>479</v>
      </c>
      <c r="J5" s="3"/>
    </row>
    <row r="6" spans="1:10" x14ac:dyDescent="0.25">
      <c r="A6" s="5">
        <v>5</v>
      </c>
      <c r="B6" s="7" t="s">
        <v>536</v>
      </c>
      <c r="C6" s="3">
        <v>92</v>
      </c>
      <c r="D6" s="3">
        <v>88</v>
      </c>
      <c r="E6" s="3">
        <v>82</v>
      </c>
      <c r="F6" s="3">
        <v>74</v>
      </c>
      <c r="G6" s="3">
        <v>65</v>
      </c>
      <c r="H6" s="3">
        <v>64</v>
      </c>
      <c r="I6" s="5">
        <f t="shared" si="0"/>
        <v>465</v>
      </c>
    </row>
    <row r="7" spans="1:10" x14ac:dyDescent="0.25">
      <c r="A7" s="5">
        <v>6</v>
      </c>
      <c r="B7" s="7" t="s">
        <v>532</v>
      </c>
      <c r="C7" s="3">
        <v>87</v>
      </c>
      <c r="D7" s="3">
        <v>73</v>
      </c>
      <c r="E7" s="3">
        <v>72</v>
      </c>
      <c r="F7" s="3">
        <v>71</v>
      </c>
      <c r="G7" s="3">
        <v>63</v>
      </c>
      <c r="H7" s="3">
        <v>59</v>
      </c>
      <c r="I7" s="5">
        <f t="shared" si="0"/>
        <v>425</v>
      </c>
      <c r="J7" s="3"/>
    </row>
    <row r="8" spans="1:10" x14ac:dyDescent="0.25">
      <c r="A8" s="5">
        <v>7</v>
      </c>
      <c r="B8" s="7" t="s">
        <v>102</v>
      </c>
      <c r="C8" s="3">
        <v>79</v>
      </c>
      <c r="D8" s="3">
        <v>77</v>
      </c>
      <c r="E8" s="3">
        <v>61</v>
      </c>
      <c r="F8" s="3">
        <v>60</v>
      </c>
      <c r="G8" s="3"/>
      <c r="H8" s="3"/>
      <c r="I8" s="5">
        <f t="shared" si="0"/>
        <v>277</v>
      </c>
    </row>
    <row r="9" spans="1:10" x14ac:dyDescent="0.25">
      <c r="A9" s="5">
        <v>8</v>
      </c>
      <c r="B9" s="7" t="s">
        <v>538</v>
      </c>
      <c r="C9" s="3">
        <v>62</v>
      </c>
      <c r="D9" s="3">
        <v>58</v>
      </c>
      <c r="E9" s="3">
        <v>57</v>
      </c>
      <c r="F9" s="3"/>
      <c r="G9" s="3"/>
      <c r="H9" s="3"/>
      <c r="I9" s="5">
        <f t="shared" si="0"/>
        <v>177</v>
      </c>
      <c r="J9" s="3"/>
    </row>
    <row r="10" spans="1:10" x14ac:dyDescent="0.25">
      <c r="A10" s="5">
        <v>9</v>
      </c>
      <c r="B10" s="7" t="s">
        <v>110</v>
      </c>
      <c r="C10" s="3">
        <v>75</v>
      </c>
      <c r="D10" s="3">
        <v>56</v>
      </c>
      <c r="E10" s="3"/>
      <c r="F10" s="3"/>
      <c r="G10" s="3"/>
      <c r="H10" s="3"/>
      <c r="I10" s="5">
        <f t="shared" si="0"/>
        <v>131</v>
      </c>
    </row>
    <row r="11" spans="1:10" x14ac:dyDescent="0.25">
      <c r="A11" s="8" t="s">
        <v>539</v>
      </c>
      <c r="B11" s="7" t="s">
        <v>540</v>
      </c>
      <c r="C11" s="3"/>
      <c r="D11" s="3"/>
      <c r="E11" s="3"/>
      <c r="F11" s="3"/>
      <c r="G11" s="3"/>
      <c r="H11" s="3"/>
      <c r="I11" s="5">
        <f t="shared" si="0"/>
        <v>0</v>
      </c>
    </row>
    <row r="12" spans="1:10" x14ac:dyDescent="0.25">
      <c r="A12" s="5" t="s">
        <v>539</v>
      </c>
      <c r="B12" s="7" t="s">
        <v>541</v>
      </c>
      <c r="C12" s="3"/>
      <c r="D12" s="3"/>
      <c r="E12" s="3"/>
      <c r="F12" s="3"/>
      <c r="G12" s="3"/>
      <c r="H12" s="3"/>
      <c r="I12" s="5">
        <f t="shared" si="0"/>
        <v>0</v>
      </c>
    </row>
    <row r="13" spans="1:10" x14ac:dyDescent="0.25">
      <c r="A13" s="5" t="s">
        <v>539</v>
      </c>
      <c r="B13" s="7" t="s">
        <v>542</v>
      </c>
      <c r="C13" s="3"/>
      <c r="D13" s="3"/>
      <c r="E13" s="3"/>
      <c r="F13" s="3"/>
      <c r="G13" s="3"/>
      <c r="H13" s="3"/>
      <c r="I13" s="5">
        <f t="shared" si="0"/>
        <v>0</v>
      </c>
    </row>
    <row r="14" spans="1:10" x14ac:dyDescent="0.25">
      <c r="A14" s="5" t="s">
        <v>539</v>
      </c>
      <c r="B14" s="7" t="s">
        <v>537</v>
      </c>
      <c r="C14" s="3"/>
      <c r="D14" s="3"/>
      <c r="E14" s="3"/>
      <c r="F14" s="3"/>
      <c r="G14" s="3"/>
      <c r="H14" s="3"/>
      <c r="I14" s="5">
        <f t="shared" si="0"/>
        <v>0</v>
      </c>
    </row>
    <row r="15" spans="1:10" x14ac:dyDescent="0.25">
      <c r="A15" s="5" t="s">
        <v>539</v>
      </c>
      <c r="B15" s="7" t="s">
        <v>494</v>
      </c>
      <c r="C15" s="3"/>
      <c r="D15" s="3"/>
      <c r="E15" s="3"/>
      <c r="F15" s="3"/>
      <c r="G15" s="3"/>
      <c r="H15" s="3"/>
      <c r="I15" s="5">
        <f t="shared" si="0"/>
        <v>0</v>
      </c>
    </row>
    <row r="16" spans="1:10" x14ac:dyDescent="0.25">
      <c r="A16" s="5" t="s">
        <v>539</v>
      </c>
      <c r="B16" s="7" t="s">
        <v>485</v>
      </c>
      <c r="C16" s="3"/>
      <c r="D16" s="3"/>
      <c r="E16" s="3"/>
      <c r="F16" s="3"/>
      <c r="G16" s="3"/>
      <c r="H16" s="3"/>
      <c r="I16" s="5">
        <f t="shared" si="0"/>
        <v>0</v>
      </c>
    </row>
    <row r="17" spans="1:10" x14ac:dyDescent="0.25">
      <c r="A17" s="5" t="s">
        <v>539</v>
      </c>
      <c r="B17" s="7" t="s">
        <v>226</v>
      </c>
      <c r="C17" s="3"/>
      <c r="D17" s="3"/>
      <c r="E17" s="3"/>
      <c r="F17" s="3"/>
      <c r="G17" s="3"/>
      <c r="H17" s="3"/>
      <c r="I17" s="5">
        <f t="shared" si="0"/>
        <v>0</v>
      </c>
      <c r="J17" s="3"/>
    </row>
    <row r="18" spans="1:10" x14ac:dyDescent="0.25">
      <c r="A18" s="5" t="s">
        <v>539</v>
      </c>
      <c r="B18" s="7" t="s">
        <v>543</v>
      </c>
      <c r="C18" s="3"/>
      <c r="D18" s="3"/>
      <c r="E18" s="3"/>
      <c r="F18" s="3"/>
      <c r="G18" s="3"/>
      <c r="H18" s="3"/>
      <c r="I18" s="5">
        <f t="shared" si="0"/>
        <v>0</v>
      </c>
    </row>
    <row r="19" spans="1:10" x14ac:dyDescent="0.25">
      <c r="A19" s="5" t="s">
        <v>539</v>
      </c>
      <c r="B19" s="7" t="s">
        <v>466</v>
      </c>
      <c r="C19" s="3"/>
      <c r="D19" s="3"/>
      <c r="E19" s="3"/>
      <c r="F19" s="3"/>
      <c r="G19" s="3"/>
      <c r="H19" s="3"/>
      <c r="I19" s="5">
        <f t="shared" si="0"/>
        <v>0</v>
      </c>
    </row>
    <row r="20" spans="1:10" x14ac:dyDescent="0.25">
      <c r="A20" s="5" t="s">
        <v>539</v>
      </c>
      <c r="B20" s="7" t="s">
        <v>544</v>
      </c>
      <c r="C20" s="3"/>
      <c r="D20" s="3"/>
      <c r="E20" s="3"/>
      <c r="F20" s="3"/>
      <c r="G20" s="3"/>
      <c r="H20" s="3"/>
      <c r="I20" s="5">
        <f t="shared" si="0"/>
        <v>0</v>
      </c>
    </row>
    <row r="21" spans="1:10" x14ac:dyDescent="0.25">
      <c r="A21" s="5" t="s">
        <v>539</v>
      </c>
      <c r="B21" s="7" t="s">
        <v>545</v>
      </c>
      <c r="C21" s="3"/>
      <c r="D21" s="3"/>
      <c r="E21" s="3"/>
      <c r="F21" s="3"/>
      <c r="G21" s="3"/>
      <c r="H21" s="3"/>
      <c r="I21" s="5">
        <f t="shared" si="0"/>
        <v>0</v>
      </c>
    </row>
    <row r="22" spans="1:10" x14ac:dyDescent="0.25">
      <c r="A22" s="5" t="s">
        <v>539</v>
      </c>
      <c r="B22" s="7" t="s">
        <v>546</v>
      </c>
      <c r="C22" s="3"/>
      <c r="D22" s="3"/>
      <c r="E22" s="3"/>
      <c r="F22" s="3"/>
      <c r="G22" s="3"/>
      <c r="H22" s="3"/>
      <c r="I22" s="5">
        <f t="shared" ref="I22" si="1">SUM(C22:H22)</f>
        <v>0</v>
      </c>
      <c r="J22" s="3"/>
    </row>
    <row r="23" spans="1:10" x14ac:dyDescent="0.25">
      <c r="A23" s="5"/>
      <c r="B23" s="7"/>
      <c r="C23" s="3"/>
      <c r="D23" s="3"/>
      <c r="E23" s="3"/>
      <c r="F23" s="3"/>
      <c r="G23" s="3"/>
      <c r="H23" s="3"/>
      <c r="I23" s="5"/>
    </row>
    <row r="24" spans="1:10" hidden="1" x14ac:dyDescent="0.25">
      <c r="A24" s="5"/>
      <c r="B24" s="9"/>
      <c r="C24" s="9" t="s">
        <v>547</v>
      </c>
      <c r="I24" s="5"/>
    </row>
    <row r="25" spans="1:10" hidden="1" x14ac:dyDescent="0.25">
      <c r="A25" s="5"/>
      <c r="C25" s="10" t="s">
        <v>211</v>
      </c>
      <c r="D25" t="s">
        <v>548</v>
      </c>
      <c r="I25">
        <f>SUM(I2:I22)</f>
        <v>3510</v>
      </c>
      <c r="J25" t="s">
        <v>549</v>
      </c>
    </row>
    <row r="26" spans="1:10" hidden="1" x14ac:dyDescent="0.25">
      <c r="A26" s="5"/>
      <c r="B26" s="3"/>
      <c r="C26">
        <f>MAX(C2:H22)</f>
        <v>100</v>
      </c>
      <c r="D26">
        <f>MIN(C2:H22)</f>
        <v>56</v>
      </c>
      <c r="I26">
        <f>(C26*(C26+1)-D26*(D26-1))/2</f>
        <v>3510</v>
      </c>
      <c r="J26" t="s">
        <v>550</v>
      </c>
    </row>
    <row r="27" spans="1:10" hidden="1" x14ac:dyDescent="0.25">
      <c r="A27" s="5"/>
      <c r="I27" s="3" t="str">
        <f>IF(I25=I26,"ok","CHECK")</f>
        <v>ok</v>
      </c>
    </row>
  </sheetData>
  <sortState ref="A2:J21">
    <sortCondition descending="1" ref="I2:I21"/>
    <sortCondition ref="B2:B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workbookViewId="0">
      <pane ySplit="1" topLeftCell="A4" activePane="bottomLeft" state="frozen"/>
      <selection pane="bottomLeft" activeCell="H1" sqref="H1:I1048576"/>
    </sheetView>
  </sheetViews>
  <sheetFormatPr defaultRowHeight="15" x14ac:dyDescent="0.25"/>
  <cols>
    <col min="1" max="1" width="4.140625" style="3" bestFit="1" customWidth="1"/>
    <col min="2" max="2" width="22.140625" style="3" bestFit="1" customWidth="1"/>
    <col min="3" max="3" width="26.28515625" style="3" bestFit="1" customWidth="1"/>
    <col min="4" max="4" width="13.85546875" style="3" bestFit="1" customWidth="1"/>
    <col min="5" max="5" width="10.85546875" style="3" bestFit="1" customWidth="1"/>
    <col min="6" max="7" width="9.140625" style="3" customWidth="1"/>
    <col min="8" max="9" width="9.140625" style="3" hidden="1" customWidth="1"/>
  </cols>
  <sheetData>
    <row r="1" spans="1:10" s="14" customFormat="1" x14ac:dyDescent="0.25">
      <c r="A1" s="14" t="s">
        <v>528</v>
      </c>
      <c r="B1" s="14" t="s">
        <v>625</v>
      </c>
      <c r="C1" s="14" t="s">
        <v>7</v>
      </c>
      <c r="D1" s="14" t="s">
        <v>10</v>
      </c>
      <c r="E1" s="14" t="s">
        <v>626</v>
      </c>
      <c r="F1" s="15" t="s">
        <v>627</v>
      </c>
      <c r="G1" s="15" t="s">
        <v>628</v>
      </c>
      <c r="H1" s="15"/>
      <c r="I1" s="16"/>
      <c r="J1" s="17"/>
    </row>
    <row r="2" spans="1:10" x14ac:dyDescent="0.25">
      <c r="A2" s="3">
        <v>1</v>
      </c>
      <c r="B2" s="3" t="s">
        <v>521</v>
      </c>
      <c r="C2" s="3" t="s">
        <v>66</v>
      </c>
      <c r="D2" s="3" t="s">
        <v>68</v>
      </c>
      <c r="E2" s="4">
        <v>2.5486111111111112E-2</v>
      </c>
      <c r="F2" s="2">
        <v>60</v>
      </c>
      <c r="G2" s="2">
        <v>60</v>
      </c>
      <c r="H2" s="2">
        <v>60</v>
      </c>
      <c r="I2" s="3">
        <v>1</v>
      </c>
      <c r="J2" s="3"/>
    </row>
    <row r="3" spans="1:10" x14ac:dyDescent="0.25">
      <c r="A3" s="3">
        <v>2</v>
      </c>
      <c r="B3" s="3" t="s">
        <v>502</v>
      </c>
      <c r="C3" s="3" t="s">
        <v>102</v>
      </c>
      <c r="D3" s="3" t="s">
        <v>113</v>
      </c>
      <c r="E3" s="4">
        <v>2.7256944444444445E-2</v>
      </c>
      <c r="F3" s="2">
        <f>IF(I3=1,H2-1,"-")</f>
        <v>59</v>
      </c>
      <c r="G3" s="2">
        <f>MAX(G2-1,1)</f>
        <v>59</v>
      </c>
      <c r="H3" s="2">
        <f>IF(I3=1,H2-1,H2)</f>
        <v>59</v>
      </c>
      <c r="I3" s="3">
        <v>1</v>
      </c>
      <c r="J3" s="3"/>
    </row>
    <row r="4" spans="1:10" x14ac:dyDescent="0.25">
      <c r="A4" s="3">
        <v>3</v>
      </c>
      <c r="B4" s="3" t="s">
        <v>512</v>
      </c>
      <c r="C4" s="3" t="s">
        <v>26</v>
      </c>
      <c r="D4" s="3" t="s">
        <v>68</v>
      </c>
      <c r="E4" s="4">
        <v>2.8321759259259258E-2</v>
      </c>
      <c r="F4" s="2">
        <f>IF(I4=1,H3-1,"-")</f>
        <v>58</v>
      </c>
      <c r="G4" s="2">
        <f>MAX(G3-1,1)</f>
        <v>58</v>
      </c>
      <c r="H4" s="2">
        <f>IF(I4=1,H3-1,H3)</f>
        <v>58</v>
      </c>
      <c r="I4" s="3">
        <v>1</v>
      </c>
    </row>
    <row r="5" spans="1:10" x14ac:dyDescent="0.25">
      <c r="A5" s="3">
        <v>4</v>
      </c>
      <c r="B5" s="3" t="s">
        <v>629</v>
      </c>
      <c r="C5" s="3" t="s">
        <v>102</v>
      </c>
      <c r="D5" s="3" t="s">
        <v>68</v>
      </c>
      <c r="E5" s="4">
        <v>2.8564814814814817E-2</v>
      </c>
      <c r="F5" s="2">
        <f>IF(I5=1,H4-1,"-")</f>
        <v>57</v>
      </c>
      <c r="G5" s="2">
        <f>MAX(G4-1,1)</f>
        <v>57</v>
      </c>
      <c r="H5" s="2">
        <f>IF(I5=1,H4-1,H4)</f>
        <v>57</v>
      </c>
      <c r="I5" s="3">
        <v>1</v>
      </c>
    </row>
    <row r="6" spans="1:10" x14ac:dyDescent="0.25">
      <c r="A6" s="3">
        <v>5</v>
      </c>
      <c r="B6" s="3" t="s">
        <v>513</v>
      </c>
      <c r="C6" s="3" t="s">
        <v>26</v>
      </c>
      <c r="D6" s="3" t="s">
        <v>166</v>
      </c>
      <c r="E6" s="4">
        <v>2.8749999999999998E-2</v>
      </c>
      <c r="F6" s="2">
        <f>IF(I6=1,H5-1,"-")</f>
        <v>56</v>
      </c>
      <c r="G6" s="2">
        <f>MAX(G5-1,1)</f>
        <v>56</v>
      </c>
      <c r="H6" s="2">
        <f>IF(I6=1,H5-1,H5)</f>
        <v>56</v>
      </c>
      <c r="I6" s="3">
        <v>1</v>
      </c>
    </row>
    <row r="7" spans="1:10" x14ac:dyDescent="0.25">
      <c r="A7" s="3">
        <v>6</v>
      </c>
      <c r="B7" s="3" t="s">
        <v>517</v>
      </c>
      <c r="C7" s="3" t="s">
        <v>48</v>
      </c>
      <c r="D7" s="3" t="s">
        <v>113</v>
      </c>
      <c r="E7" s="4">
        <v>2.9675925925925925E-2</v>
      </c>
      <c r="F7" s="2">
        <f>IF(I7=1,H6-1,"-")</f>
        <v>55</v>
      </c>
      <c r="G7" s="2">
        <f>MAX(G6-1,1)</f>
        <v>55</v>
      </c>
      <c r="H7" s="2">
        <f>IF(I7=1,H6-1,H6)</f>
        <v>55</v>
      </c>
      <c r="I7" s="3">
        <v>1</v>
      </c>
    </row>
    <row r="8" spans="1:10" x14ac:dyDescent="0.25">
      <c r="A8" s="3">
        <v>7</v>
      </c>
      <c r="B8" s="3" t="s">
        <v>522</v>
      </c>
      <c r="C8" s="3" t="s">
        <v>66</v>
      </c>
      <c r="D8" s="3" t="s">
        <v>68</v>
      </c>
      <c r="E8" s="4">
        <v>2.9780092592592594E-2</v>
      </c>
      <c r="F8" s="2">
        <f>IF(I8=1,H7-1,"-")</f>
        <v>54</v>
      </c>
      <c r="G8" s="2">
        <f>MAX(G7-1,1)</f>
        <v>54</v>
      </c>
      <c r="H8" s="2">
        <f>IF(I8=1,H7-1,H7)</f>
        <v>54</v>
      </c>
      <c r="I8" s="3">
        <v>1</v>
      </c>
    </row>
    <row r="9" spans="1:10" x14ac:dyDescent="0.25">
      <c r="A9" s="3">
        <v>8</v>
      </c>
      <c r="B9" s="3" t="s">
        <v>523</v>
      </c>
      <c r="C9" s="3" t="s">
        <v>66</v>
      </c>
      <c r="D9" s="3" t="s">
        <v>166</v>
      </c>
      <c r="E9" s="4">
        <v>2.991898148148148E-2</v>
      </c>
      <c r="F9" s="2">
        <f>IF(I9=1,H8-1,"-")</f>
        <v>53</v>
      </c>
      <c r="G9" s="2">
        <f>MAX(G8-1,1)</f>
        <v>53</v>
      </c>
      <c r="H9" s="2">
        <f>IF(I9=1,H8-1,H8)</f>
        <v>53</v>
      </c>
      <c r="I9" s="3">
        <v>1</v>
      </c>
    </row>
    <row r="10" spans="1:10" x14ac:dyDescent="0.25">
      <c r="A10" s="3">
        <v>9</v>
      </c>
      <c r="B10" s="3" t="s">
        <v>524</v>
      </c>
      <c r="C10" s="3" t="s">
        <v>66</v>
      </c>
      <c r="D10" s="3" t="s">
        <v>68</v>
      </c>
      <c r="E10" s="4">
        <v>3.1122685185185187E-2</v>
      </c>
      <c r="F10" s="2">
        <f>IF(I10=1,H9-1,"-")</f>
        <v>52</v>
      </c>
      <c r="G10" s="2">
        <f>MAX(G9-1,1)</f>
        <v>52</v>
      </c>
      <c r="H10" s="2">
        <f>IF(I10=1,H9-1,H9)</f>
        <v>52</v>
      </c>
      <c r="I10" s="3">
        <v>1</v>
      </c>
    </row>
    <row r="11" spans="1:10" x14ac:dyDescent="0.25">
      <c r="A11" s="3">
        <v>10</v>
      </c>
      <c r="B11" s="3" t="s">
        <v>514</v>
      </c>
      <c r="C11" s="3" t="s">
        <v>26</v>
      </c>
      <c r="D11" s="3" t="s">
        <v>68</v>
      </c>
      <c r="E11" s="4">
        <v>3.1886574074074074E-2</v>
      </c>
      <c r="F11" s="2">
        <f>IF(I11=1,H10-1,"-")</f>
        <v>51</v>
      </c>
      <c r="G11" s="2">
        <f>MAX(G10-1,1)</f>
        <v>51</v>
      </c>
      <c r="H11" s="2">
        <f>IF(I11=1,H10-1,H10)</f>
        <v>51</v>
      </c>
      <c r="I11" s="3">
        <v>1</v>
      </c>
    </row>
    <row r="12" spans="1:10" x14ac:dyDescent="0.25">
      <c r="A12" s="3">
        <v>11</v>
      </c>
      <c r="B12" s="3" t="s">
        <v>630</v>
      </c>
      <c r="C12" s="3" t="s">
        <v>66</v>
      </c>
      <c r="D12" s="3" t="s">
        <v>147</v>
      </c>
      <c r="E12" s="4">
        <v>3.243055555555556E-2</v>
      </c>
      <c r="F12" s="2" t="str">
        <f>IF(I12=1,H11-1,"-")</f>
        <v>-</v>
      </c>
      <c r="G12" s="2">
        <f>MAX(G11-1,1)</f>
        <v>50</v>
      </c>
      <c r="H12" s="2">
        <f>IF(I12=1,H11-1,H11)</f>
        <v>51</v>
      </c>
    </row>
    <row r="13" spans="1:10" x14ac:dyDescent="0.25">
      <c r="A13" s="3">
        <v>12</v>
      </c>
      <c r="B13" s="3" t="s">
        <v>509</v>
      </c>
      <c r="C13" s="3" t="s">
        <v>226</v>
      </c>
      <c r="D13" s="3" t="s">
        <v>147</v>
      </c>
      <c r="E13" s="4">
        <v>3.2476851851851847E-2</v>
      </c>
      <c r="F13" s="2">
        <f>IF(I13=1,H12-1,"-")</f>
        <v>50</v>
      </c>
      <c r="G13" s="2">
        <f>MAX(G12-1,1)</f>
        <v>49</v>
      </c>
      <c r="H13" s="2">
        <f>IF(I13=1,H12-1,H12)</f>
        <v>50</v>
      </c>
      <c r="I13" s="3">
        <v>1</v>
      </c>
    </row>
    <row r="14" spans="1:10" x14ac:dyDescent="0.25">
      <c r="A14" s="3">
        <v>13</v>
      </c>
      <c r="B14" s="3" t="s">
        <v>497</v>
      </c>
      <c r="C14" s="3" t="s">
        <v>178</v>
      </c>
      <c r="D14" s="3" t="s">
        <v>166</v>
      </c>
      <c r="E14" s="4">
        <v>3.2662037037037038E-2</v>
      </c>
      <c r="F14" s="2">
        <f>IF(I14=1,H13-1,"-")</f>
        <v>49</v>
      </c>
      <c r="G14" s="2">
        <f>MAX(G13-1,1)</f>
        <v>48</v>
      </c>
      <c r="H14" s="2">
        <f>IF(I14=1,H13-1,H13)</f>
        <v>49</v>
      </c>
      <c r="I14" s="3">
        <v>1</v>
      </c>
    </row>
    <row r="15" spans="1:10" x14ac:dyDescent="0.25">
      <c r="A15" s="3">
        <v>14</v>
      </c>
      <c r="B15" s="3" t="s">
        <v>633</v>
      </c>
      <c r="C15" s="3" t="s">
        <v>634</v>
      </c>
      <c r="D15" s="3" t="s">
        <v>144</v>
      </c>
      <c r="E15" s="4">
        <v>3.3136574074074075E-2</v>
      </c>
      <c r="F15" s="2">
        <f>IF(I15=1,H14-1,"-")</f>
        <v>48</v>
      </c>
      <c r="G15" s="2">
        <f>MAX(G14-1,1)</f>
        <v>47</v>
      </c>
      <c r="H15" s="2">
        <f>IF(I15=1,H14-1,H14)</f>
        <v>48</v>
      </c>
      <c r="I15" s="3">
        <v>1</v>
      </c>
    </row>
    <row r="16" spans="1:10" x14ac:dyDescent="0.25">
      <c r="A16" s="3">
        <v>15</v>
      </c>
      <c r="B16" s="3" t="s">
        <v>515</v>
      </c>
      <c r="C16" s="3" t="s">
        <v>26</v>
      </c>
      <c r="D16" s="3" t="s">
        <v>166</v>
      </c>
      <c r="E16" s="4">
        <v>3.349537037037037E-2</v>
      </c>
      <c r="F16" s="2">
        <f>IF(I16=1,H15-1,"-")</f>
        <v>47</v>
      </c>
      <c r="G16" s="2">
        <f>MAX(G15-1,1)</f>
        <v>46</v>
      </c>
      <c r="H16" s="2">
        <f>IF(I16=1,H15-1,H15)</f>
        <v>47</v>
      </c>
      <c r="I16" s="3">
        <v>1</v>
      </c>
    </row>
    <row r="17" spans="1:9" x14ac:dyDescent="0.25">
      <c r="A17" s="3">
        <v>16</v>
      </c>
      <c r="B17" s="3" t="s">
        <v>505</v>
      </c>
      <c r="C17" s="3" t="s">
        <v>45</v>
      </c>
      <c r="D17" s="3" t="s">
        <v>147</v>
      </c>
      <c r="E17" s="4">
        <v>3.3553240740740745E-2</v>
      </c>
      <c r="F17" s="2">
        <f>IF(I17=1,H16-1,"-")</f>
        <v>46</v>
      </c>
      <c r="G17" s="2">
        <f>MAX(G16-1,1)</f>
        <v>45</v>
      </c>
      <c r="H17" s="2">
        <f>IF(I17=1,H16-1,H16)</f>
        <v>46</v>
      </c>
      <c r="I17" s="3">
        <v>1</v>
      </c>
    </row>
    <row r="18" spans="1:9" x14ac:dyDescent="0.25">
      <c r="A18" s="3">
        <v>17</v>
      </c>
      <c r="B18" s="3" t="s">
        <v>503</v>
      </c>
      <c r="C18" s="3" t="s">
        <v>57</v>
      </c>
      <c r="D18" s="3" t="s">
        <v>166</v>
      </c>
      <c r="E18" s="4">
        <v>3.4074074074074076E-2</v>
      </c>
      <c r="F18" s="2">
        <f>IF(I18=1,H17-1,"-")</f>
        <v>45</v>
      </c>
      <c r="G18" s="2">
        <f>MAX(G17-1,1)</f>
        <v>44</v>
      </c>
      <c r="H18" s="2">
        <f>IF(I18=1,H17-1,H17)</f>
        <v>45</v>
      </c>
      <c r="I18" s="3">
        <v>1</v>
      </c>
    </row>
    <row r="19" spans="1:9" x14ac:dyDescent="0.25">
      <c r="A19" s="3">
        <v>18</v>
      </c>
      <c r="B19" s="3" t="s">
        <v>498</v>
      </c>
      <c r="C19" s="3" t="s">
        <v>178</v>
      </c>
      <c r="D19" s="3" t="s">
        <v>278</v>
      </c>
      <c r="E19" s="4">
        <v>3.4166666666666672E-2</v>
      </c>
      <c r="F19" s="2">
        <f>IF(I19=1,H18-1,"-")</f>
        <v>44</v>
      </c>
      <c r="G19" s="2">
        <f>MAX(G18-1,1)</f>
        <v>43</v>
      </c>
      <c r="H19" s="2">
        <f>IF(I19=1,H18-1,H18)</f>
        <v>44</v>
      </c>
      <c r="I19" s="3">
        <v>1</v>
      </c>
    </row>
    <row r="20" spans="1:9" x14ac:dyDescent="0.25">
      <c r="A20" s="3">
        <v>19</v>
      </c>
      <c r="B20" s="3" t="s">
        <v>499</v>
      </c>
      <c r="C20" s="3" t="s">
        <v>178</v>
      </c>
      <c r="D20" s="3" t="s">
        <v>193</v>
      </c>
      <c r="E20" s="4">
        <v>3.4236111111111113E-2</v>
      </c>
      <c r="F20" s="2">
        <f>IF(I20=1,H19-1,"-")</f>
        <v>43</v>
      </c>
      <c r="G20" s="2">
        <f>MAX(G19-1,1)</f>
        <v>42</v>
      </c>
      <c r="H20" s="2">
        <f>IF(I20=1,H19-1,H19)</f>
        <v>43</v>
      </c>
      <c r="I20" s="3">
        <v>1</v>
      </c>
    </row>
    <row r="21" spans="1:9" x14ac:dyDescent="0.25">
      <c r="A21" s="3">
        <v>20</v>
      </c>
      <c r="B21" s="3" t="s">
        <v>518</v>
      </c>
      <c r="C21" s="3" t="s">
        <v>48</v>
      </c>
      <c r="D21" s="3" t="s">
        <v>166</v>
      </c>
      <c r="E21" s="4">
        <v>3.4513888888888893E-2</v>
      </c>
      <c r="F21" s="2">
        <f>IF(I21=1,H20-1,"-")</f>
        <v>42</v>
      </c>
      <c r="G21" s="2">
        <f>MAX(G20-1,1)</f>
        <v>41</v>
      </c>
      <c r="H21" s="2">
        <f>IF(I21=1,H20-1,H20)</f>
        <v>42</v>
      </c>
      <c r="I21" s="3">
        <v>1</v>
      </c>
    </row>
    <row r="22" spans="1:9" x14ac:dyDescent="0.25">
      <c r="A22" s="3">
        <v>21</v>
      </c>
      <c r="B22" s="3" t="s">
        <v>525</v>
      </c>
      <c r="C22" s="3" t="s">
        <v>66</v>
      </c>
      <c r="D22" s="3" t="s">
        <v>166</v>
      </c>
      <c r="E22" s="4">
        <v>3.4641203703703702E-2</v>
      </c>
      <c r="F22" s="2" t="str">
        <f>IF(I22=1,H21-1,"-")</f>
        <v>-</v>
      </c>
      <c r="G22" s="2">
        <f>MAX(G21-1,1)</f>
        <v>40</v>
      </c>
      <c r="H22" s="2">
        <f>IF(I22=1,H21-1,H21)</f>
        <v>42</v>
      </c>
    </row>
    <row r="23" spans="1:9" x14ac:dyDescent="0.25">
      <c r="A23" s="3">
        <v>22</v>
      </c>
      <c r="B23" s="3" t="s">
        <v>631</v>
      </c>
      <c r="C23" s="3" t="s">
        <v>102</v>
      </c>
      <c r="D23" s="3" t="s">
        <v>144</v>
      </c>
      <c r="E23" s="4">
        <v>3.4722222222222224E-2</v>
      </c>
      <c r="F23" s="2">
        <f>IF(I23=1,H22-1,"-")</f>
        <v>41</v>
      </c>
      <c r="G23" s="2">
        <f>MAX(G22-1,1)</f>
        <v>39</v>
      </c>
      <c r="H23" s="2">
        <f>IF(I23=1,H22-1,H22)</f>
        <v>41</v>
      </c>
      <c r="I23" s="3">
        <v>1</v>
      </c>
    </row>
    <row r="24" spans="1:9" x14ac:dyDescent="0.25">
      <c r="A24" s="3">
        <v>23</v>
      </c>
      <c r="B24" s="3" t="s">
        <v>516</v>
      </c>
      <c r="C24" s="3" t="s">
        <v>26</v>
      </c>
      <c r="D24" s="3" t="s">
        <v>193</v>
      </c>
      <c r="E24" s="4">
        <v>3.4918981481481481E-2</v>
      </c>
      <c r="F24" s="2" t="str">
        <f>IF(I24=1,H23-1,"-")</f>
        <v>-</v>
      </c>
      <c r="G24" s="2">
        <f>MAX(G23-1,1)</f>
        <v>38</v>
      </c>
      <c r="H24" s="2">
        <f>IF(I24=1,H23-1,H23)</f>
        <v>41</v>
      </c>
    </row>
    <row r="25" spans="1:9" x14ac:dyDescent="0.25">
      <c r="A25" s="3">
        <v>24</v>
      </c>
      <c r="B25" s="3" t="s">
        <v>526</v>
      </c>
      <c r="C25" s="3" t="s">
        <v>66</v>
      </c>
      <c r="D25" s="3" t="s">
        <v>113</v>
      </c>
      <c r="E25" s="4">
        <v>3.6423611111111115E-2</v>
      </c>
      <c r="F25" s="2" t="str">
        <f>IF(I25=1,H24-1,"-")</f>
        <v>-</v>
      </c>
      <c r="G25" s="2">
        <f>MAX(G24-1,1)</f>
        <v>37</v>
      </c>
      <c r="H25" s="2">
        <f>IF(I25=1,H24-1,H24)</f>
        <v>41</v>
      </c>
    </row>
    <row r="26" spans="1:9" x14ac:dyDescent="0.25">
      <c r="A26" s="3">
        <v>25</v>
      </c>
      <c r="B26" s="3" t="s">
        <v>527</v>
      </c>
      <c r="C26" s="3" t="s">
        <v>66</v>
      </c>
      <c r="D26" s="3" t="s">
        <v>193</v>
      </c>
      <c r="E26" s="4">
        <v>3.7210648148148152E-2</v>
      </c>
      <c r="F26" s="2" t="str">
        <f>IF(I26=1,H25-1,"-")</f>
        <v>-</v>
      </c>
      <c r="G26" s="2">
        <f>MAX(G25-1,1)</f>
        <v>36</v>
      </c>
      <c r="H26" s="2">
        <f>IF(I26=1,H25-1,H25)</f>
        <v>41</v>
      </c>
    </row>
    <row r="27" spans="1:9" x14ac:dyDescent="0.25">
      <c r="A27" s="3">
        <v>26</v>
      </c>
      <c r="B27" s="3" t="s">
        <v>506</v>
      </c>
      <c r="C27" s="3" t="s">
        <v>40</v>
      </c>
      <c r="D27" s="3" t="s">
        <v>68</v>
      </c>
      <c r="E27" s="4">
        <v>3.72337962962963E-2</v>
      </c>
      <c r="F27" s="2">
        <f>IF(I27=1,H26-1,"-")</f>
        <v>40</v>
      </c>
      <c r="G27" s="2">
        <f>MAX(G26-1,1)</f>
        <v>35</v>
      </c>
      <c r="H27" s="2">
        <f>IF(I27=1,H26-1,H26)</f>
        <v>40</v>
      </c>
      <c r="I27" s="3">
        <v>1</v>
      </c>
    </row>
    <row r="28" spans="1:9" x14ac:dyDescent="0.25">
      <c r="A28" s="3">
        <v>27</v>
      </c>
      <c r="B28" s="3" t="s">
        <v>507</v>
      </c>
      <c r="C28" s="3" t="s">
        <v>40</v>
      </c>
      <c r="D28" s="3" t="s">
        <v>193</v>
      </c>
      <c r="E28" s="4">
        <v>3.7291666666666667E-2</v>
      </c>
      <c r="F28" s="2">
        <f>IF(I28=1,H27-1,"-")</f>
        <v>39</v>
      </c>
      <c r="G28" s="2">
        <f>MAX(G27-1,1)</f>
        <v>34</v>
      </c>
      <c r="H28" s="2">
        <f>IF(I28=1,H27-1,H27)</f>
        <v>39</v>
      </c>
      <c r="I28" s="3">
        <v>1</v>
      </c>
    </row>
    <row r="29" spans="1:9" x14ac:dyDescent="0.25">
      <c r="A29" s="3">
        <v>28</v>
      </c>
      <c r="B29" s="3" t="s">
        <v>500</v>
      </c>
      <c r="C29" s="3" t="s">
        <v>178</v>
      </c>
      <c r="D29" s="3" t="s">
        <v>113</v>
      </c>
      <c r="E29" s="4">
        <v>3.7569444444444447E-2</v>
      </c>
      <c r="F29" s="2">
        <f>IF(I29=1,H28-1,"-")</f>
        <v>38</v>
      </c>
      <c r="G29" s="2">
        <f>MAX(G28-1,1)</f>
        <v>33</v>
      </c>
      <c r="H29" s="2">
        <f>IF(I29=1,H28-1,H28)</f>
        <v>38</v>
      </c>
      <c r="I29" s="3">
        <v>1</v>
      </c>
    </row>
    <row r="30" spans="1:9" x14ac:dyDescent="0.25">
      <c r="A30" s="3">
        <v>29</v>
      </c>
      <c r="B30" s="3" t="s">
        <v>519</v>
      </c>
      <c r="C30" s="3" t="s">
        <v>48</v>
      </c>
      <c r="D30" s="3" t="s">
        <v>144</v>
      </c>
      <c r="E30" s="4">
        <v>3.7650462962962962E-2</v>
      </c>
      <c r="F30" s="2">
        <f>IF(I30=1,H29-1,"-")</f>
        <v>37</v>
      </c>
      <c r="G30" s="2">
        <f>MAX(G29-1,1)</f>
        <v>32</v>
      </c>
      <c r="H30" s="2">
        <f>IF(I30=1,H29-1,H29)</f>
        <v>37</v>
      </c>
      <c r="I30" s="3">
        <v>1</v>
      </c>
    </row>
    <row r="31" spans="1:9" x14ac:dyDescent="0.25">
      <c r="A31" s="3">
        <v>30</v>
      </c>
      <c r="B31" s="3" t="s">
        <v>501</v>
      </c>
      <c r="C31" s="3" t="s">
        <v>178</v>
      </c>
      <c r="D31" s="3" t="s">
        <v>144</v>
      </c>
      <c r="E31" s="4">
        <v>3.8310185185185183E-2</v>
      </c>
      <c r="F31" s="2" t="str">
        <f>IF(I31=1,H30-1,"-")</f>
        <v>-</v>
      </c>
      <c r="G31" s="2">
        <f>MAX(G30-1,1)</f>
        <v>31</v>
      </c>
      <c r="H31" s="2">
        <f>IF(I31=1,H30-1,H30)</f>
        <v>37</v>
      </c>
    </row>
    <row r="32" spans="1:9" x14ac:dyDescent="0.25">
      <c r="A32" s="3">
        <v>31</v>
      </c>
      <c r="B32" s="3" t="s">
        <v>520</v>
      </c>
      <c r="C32" s="3" t="s">
        <v>48</v>
      </c>
      <c r="D32" s="3" t="s">
        <v>144</v>
      </c>
      <c r="E32" s="4">
        <v>3.8865740740740742E-2</v>
      </c>
      <c r="F32" s="2">
        <f>IF(I32=1,H31-1,"-")</f>
        <v>36</v>
      </c>
      <c r="G32" s="2">
        <f>MAX(G31-1,1)</f>
        <v>30</v>
      </c>
      <c r="H32" s="2">
        <f>IF(I32=1,H31-1,H31)</f>
        <v>36</v>
      </c>
      <c r="I32" s="3">
        <v>1</v>
      </c>
    </row>
    <row r="33" spans="1:9" x14ac:dyDescent="0.25">
      <c r="A33" s="3">
        <v>32</v>
      </c>
      <c r="B33" s="3" t="s">
        <v>632</v>
      </c>
      <c r="C33" s="3" t="s">
        <v>40</v>
      </c>
      <c r="D33" s="3" t="s">
        <v>254</v>
      </c>
      <c r="E33" s="4">
        <v>3.9398148148148147E-2</v>
      </c>
      <c r="F33" s="2">
        <f>IF(I33=1,H32-1,"-")</f>
        <v>35</v>
      </c>
      <c r="G33" s="2">
        <f>MAX(G32-1,1)</f>
        <v>29</v>
      </c>
      <c r="H33" s="2">
        <f>IF(I33=1,H32-1,H32)</f>
        <v>35</v>
      </c>
      <c r="I33" s="3">
        <v>1</v>
      </c>
    </row>
    <row r="34" spans="1:9" x14ac:dyDescent="0.25">
      <c r="A34" s="3">
        <v>33</v>
      </c>
      <c r="B34" s="3" t="s">
        <v>510</v>
      </c>
      <c r="C34" s="3" t="s">
        <v>226</v>
      </c>
      <c r="D34" s="3" t="s">
        <v>278</v>
      </c>
      <c r="E34" s="4">
        <v>3.9733796296296302E-2</v>
      </c>
      <c r="F34" s="2">
        <f>IF(I34=1,H33-1,"-")</f>
        <v>34</v>
      </c>
      <c r="G34" s="2">
        <f>MAX(G33-1,1)</f>
        <v>28</v>
      </c>
      <c r="H34" s="2">
        <f>IF(I34=1,H33-1,H33)</f>
        <v>34</v>
      </c>
      <c r="I34" s="3">
        <v>1</v>
      </c>
    </row>
    <row r="35" spans="1:9" x14ac:dyDescent="0.25">
      <c r="A35" s="3">
        <v>34</v>
      </c>
      <c r="B35" s="3" t="s">
        <v>504</v>
      </c>
      <c r="C35" s="3" t="s">
        <v>57</v>
      </c>
      <c r="D35" s="3" t="s">
        <v>278</v>
      </c>
      <c r="E35" s="4">
        <v>4.2488425925925923E-2</v>
      </c>
      <c r="F35" s="2">
        <f>IF(I35=1,H34-1,"-")</f>
        <v>33</v>
      </c>
      <c r="G35" s="2">
        <f>MAX(G34-1,1)</f>
        <v>27</v>
      </c>
      <c r="H35" s="2">
        <f>IF(I35=1,H34-1,H34)</f>
        <v>33</v>
      </c>
      <c r="I35" s="3">
        <v>1</v>
      </c>
    </row>
    <row r="36" spans="1:9" x14ac:dyDescent="0.25">
      <c r="A36" s="3">
        <v>35</v>
      </c>
      <c r="B36" s="3" t="s">
        <v>508</v>
      </c>
      <c r="C36" s="3" t="s">
        <v>40</v>
      </c>
      <c r="D36" s="3" t="s">
        <v>68</v>
      </c>
      <c r="E36" s="4">
        <v>4.3171296296296298E-2</v>
      </c>
      <c r="F36" s="2">
        <f>IF(I36=1,H35-1,"-")</f>
        <v>32</v>
      </c>
      <c r="G36" s="2">
        <f>MAX(G35-1,1)</f>
        <v>26</v>
      </c>
      <c r="H36" s="2">
        <f>IF(I36=1,H35-1,H35)</f>
        <v>32</v>
      </c>
      <c r="I36" s="3">
        <v>1</v>
      </c>
    </row>
    <row r="37" spans="1:9" x14ac:dyDescent="0.25">
      <c r="A37" s="3">
        <v>36</v>
      </c>
      <c r="B37" s="3" t="s">
        <v>511</v>
      </c>
      <c r="C37" s="3" t="s">
        <v>226</v>
      </c>
      <c r="D37" s="3" t="s">
        <v>254</v>
      </c>
      <c r="E37" s="4">
        <v>4.6006944444444448E-2</v>
      </c>
      <c r="F37" s="2">
        <f>IF(I37=1,H36-1,"-")</f>
        <v>31</v>
      </c>
      <c r="G37" s="2">
        <f>MAX(G36-1,1)</f>
        <v>25</v>
      </c>
      <c r="H37" s="2">
        <f>IF(I37=1,H36-1,H36)</f>
        <v>31</v>
      </c>
      <c r="I37" s="3">
        <v>1</v>
      </c>
    </row>
    <row r="38" spans="1:9" x14ac:dyDescent="0.25">
      <c r="E38" s="4"/>
    </row>
    <row r="39" spans="1:9" x14ac:dyDescent="0.25">
      <c r="E39" s="4"/>
    </row>
    <row r="40" spans="1:9" x14ac:dyDescent="0.25">
      <c r="E40" s="4"/>
    </row>
    <row r="41" spans="1:9" x14ac:dyDescent="0.25">
      <c r="E41" s="4"/>
    </row>
    <row r="42" spans="1:9" x14ac:dyDescent="0.25">
      <c r="E42" s="4"/>
    </row>
    <row r="43" spans="1:9" x14ac:dyDescent="0.25">
      <c r="E43" s="4"/>
    </row>
    <row r="44" spans="1:9" x14ac:dyDescent="0.25">
      <c r="E44" s="4"/>
    </row>
    <row r="45" spans="1:9" x14ac:dyDescent="0.25">
      <c r="E45" s="4"/>
    </row>
    <row r="46" spans="1:9" x14ac:dyDescent="0.25">
      <c r="E46" s="4"/>
    </row>
    <row r="47" spans="1:9" x14ac:dyDescent="0.25">
      <c r="E47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40" spans="5:5" x14ac:dyDescent="0.25">
      <c r="E140" s="4"/>
    </row>
    <row r="141" spans="5:5" x14ac:dyDescent="0.25">
      <c r="E141" s="4"/>
    </row>
    <row r="142" spans="5:5" x14ac:dyDescent="0.25">
      <c r="E142" s="4"/>
    </row>
    <row r="143" spans="5:5" x14ac:dyDescent="0.25">
      <c r="E143" s="4"/>
    </row>
    <row r="144" spans="5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7" spans="5:5" x14ac:dyDescent="0.25">
      <c r="E157" s="4"/>
    </row>
    <row r="158" spans="5:5" x14ac:dyDescent="0.25">
      <c r="E158" s="4"/>
    </row>
    <row r="159" spans="5:5" x14ac:dyDescent="0.25">
      <c r="E159" s="4"/>
    </row>
    <row r="160" spans="5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2" spans="5:5" x14ac:dyDescent="0.25">
      <c r="E182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</sheetData>
  <sortState ref="A2:J294">
    <sortCondition ref="A2:A294"/>
    <sortCondition ref="C2:C29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4.28515625" customWidth="1"/>
    <col min="2" max="2" width="24.85546875" bestFit="1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28.710937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28.710937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28.710937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28.710937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28.710937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28.710937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28.710937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28.710937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28.710937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28.710937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28.710937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28.710937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28.710937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28.710937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28.710937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28.710937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28.710937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28.710937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28.710937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28.710937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28.710937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28.710937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28.710937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28.710937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28.710937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28.710937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28.710937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28.710937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28.710937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28.710937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28.710937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28.710937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28.710937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28.710937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28.710937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28.710937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28.710937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28.710937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28.710937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28.710937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28.710937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28.710937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28.710937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28.710937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28.710937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28.710937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28.710937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28.710937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28.710937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28.710937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28.710937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28.710937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28.710937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28.710937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28.710937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28.710937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28.710937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28.710937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28.710937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28.710937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28.710937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28.710937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28.710937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5" t="s">
        <v>528</v>
      </c>
      <c r="B1" s="5" t="s">
        <v>7</v>
      </c>
      <c r="C1" s="6" t="s">
        <v>529</v>
      </c>
      <c r="D1" s="6"/>
      <c r="E1" s="6"/>
      <c r="F1" s="6"/>
      <c r="G1" s="5" t="s">
        <v>530</v>
      </c>
    </row>
    <row r="2" spans="1:7" x14ac:dyDescent="0.25">
      <c r="A2" s="5">
        <v>1</v>
      </c>
      <c r="B2" s="7" t="s">
        <v>532</v>
      </c>
      <c r="C2" s="3">
        <v>60</v>
      </c>
      <c r="D2" s="3">
        <v>54</v>
      </c>
      <c r="E2" s="3">
        <v>53</v>
      </c>
      <c r="F2" s="3">
        <v>52</v>
      </c>
      <c r="G2" s="5">
        <f>SUM(C2:F2)</f>
        <v>219</v>
      </c>
    </row>
    <row r="3" spans="1:7" x14ac:dyDescent="0.25">
      <c r="A3" s="5">
        <v>2</v>
      </c>
      <c r="B3" s="7" t="s">
        <v>531</v>
      </c>
      <c r="C3" s="3">
        <v>58</v>
      </c>
      <c r="D3" s="3">
        <v>56</v>
      </c>
      <c r="E3" s="3">
        <v>51</v>
      </c>
      <c r="F3" s="3">
        <v>47</v>
      </c>
      <c r="G3" s="5">
        <f>SUM(C3:F3)</f>
        <v>212</v>
      </c>
    </row>
    <row r="4" spans="1:7" x14ac:dyDescent="0.25">
      <c r="A4" s="5">
        <v>3</v>
      </c>
      <c r="B4" s="7" t="s">
        <v>538</v>
      </c>
      <c r="C4" s="3">
        <v>49</v>
      </c>
      <c r="D4" s="3">
        <v>44</v>
      </c>
      <c r="E4" s="3">
        <v>43</v>
      </c>
      <c r="F4" s="3">
        <v>38</v>
      </c>
      <c r="G4" s="5">
        <f>SUM(C4:F4)</f>
        <v>174</v>
      </c>
    </row>
    <row r="5" spans="1:7" x14ac:dyDescent="0.25">
      <c r="A5" s="5">
        <v>4</v>
      </c>
      <c r="B5" s="7" t="s">
        <v>535</v>
      </c>
      <c r="C5" s="3">
        <v>55</v>
      </c>
      <c r="D5" s="3">
        <v>42</v>
      </c>
      <c r="E5" s="3">
        <v>37</v>
      </c>
      <c r="F5" s="3">
        <v>36</v>
      </c>
      <c r="G5" s="5">
        <f>SUM(C5:F5)</f>
        <v>170</v>
      </c>
    </row>
    <row r="6" spans="1:7" x14ac:dyDescent="0.25">
      <c r="A6" s="5">
        <v>5</v>
      </c>
      <c r="B6" s="7" t="s">
        <v>102</v>
      </c>
      <c r="C6" s="3">
        <v>59</v>
      </c>
      <c r="D6" s="3">
        <v>57</v>
      </c>
      <c r="E6" s="3">
        <v>41</v>
      </c>
      <c r="F6" s="3"/>
      <c r="G6" s="5">
        <f>SUM(C6:F6)</f>
        <v>157</v>
      </c>
    </row>
    <row r="7" spans="1:7" x14ac:dyDescent="0.25">
      <c r="A7" s="5">
        <v>6</v>
      </c>
      <c r="B7" s="7" t="s">
        <v>534</v>
      </c>
      <c r="C7" s="3">
        <v>40</v>
      </c>
      <c r="D7" s="3">
        <v>39</v>
      </c>
      <c r="E7" s="3">
        <v>35</v>
      </c>
      <c r="F7" s="3">
        <v>32</v>
      </c>
      <c r="G7" s="5">
        <f>SUM(C7:F7)</f>
        <v>146</v>
      </c>
    </row>
    <row r="8" spans="1:7" x14ac:dyDescent="0.25">
      <c r="A8" s="5">
        <v>7</v>
      </c>
      <c r="B8" s="7" t="s">
        <v>226</v>
      </c>
      <c r="C8" s="3">
        <v>50</v>
      </c>
      <c r="D8" s="3">
        <v>34</v>
      </c>
      <c r="E8" s="3">
        <v>31</v>
      </c>
      <c r="F8" s="3"/>
      <c r="G8" s="5">
        <f>SUM(C8:F8)</f>
        <v>115</v>
      </c>
    </row>
    <row r="9" spans="1:7" x14ac:dyDescent="0.25">
      <c r="A9" s="5">
        <v>8</v>
      </c>
      <c r="B9" s="7" t="s">
        <v>536</v>
      </c>
      <c r="C9" s="3">
        <v>45</v>
      </c>
      <c r="D9" s="3">
        <v>33</v>
      </c>
      <c r="E9" s="3"/>
      <c r="F9" s="3"/>
      <c r="G9" s="5">
        <f>SUM(C9:F9)</f>
        <v>78</v>
      </c>
    </row>
    <row r="10" spans="1:7" x14ac:dyDescent="0.25">
      <c r="A10" s="5">
        <v>9</v>
      </c>
      <c r="B10" s="7" t="s">
        <v>537</v>
      </c>
      <c r="C10" s="3">
        <v>48</v>
      </c>
      <c r="D10" s="3"/>
      <c r="E10" s="3"/>
      <c r="F10" s="3"/>
      <c r="G10" s="5">
        <f>SUM(C10:F10)</f>
        <v>48</v>
      </c>
    </row>
    <row r="11" spans="1:7" x14ac:dyDescent="0.25">
      <c r="A11" s="5">
        <v>10</v>
      </c>
      <c r="B11" s="7" t="s">
        <v>533</v>
      </c>
      <c r="C11" s="3">
        <v>46</v>
      </c>
      <c r="D11" s="3"/>
      <c r="E11" s="3"/>
      <c r="F11" s="3"/>
      <c r="G11" s="5">
        <f>SUM(C11:F11)</f>
        <v>46</v>
      </c>
    </row>
    <row r="12" spans="1:7" x14ac:dyDescent="0.25">
      <c r="A12" s="5" t="s">
        <v>539</v>
      </c>
      <c r="B12" s="7" t="s">
        <v>540</v>
      </c>
      <c r="C12" s="3"/>
      <c r="D12" s="3"/>
      <c r="E12" s="3"/>
      <c r="F12" s="3"/>
      <c r="G12" s="5">
        <f>SUM(C12:F12)</f>
        <v>0</v>
      </c>
    </row>
    <row r="13" spans="1:7" x14ac:dyDescent="0.25">
      <c r="A13" s="5" t="s">
        <v>539</v>
      </c>
      <c r="B13" s="7" t="s">
        <v>541</v>
      </c>
      <c r="C13" s="3"/>
      <c r="D13" s="3"/>
      <c r="E13" s="3"/>
      <c r="F13" s="3"/>
      <c r="G13" s="5">
        <f>SUM(C13:F13)</f>
        <v>0</v>
      </c>
    </row>
    <row r="14" spans="1:7" x14ac:dyDescent="0.25">
      <c r="A14" s="5" t="s">
        <v>539</v>
      </c>
      <c r="B14" s="7" t="s">
        <v>542</v>
      </c>
      <c r="C14" s="3"/>
      <c r="D14" s="3"/>
      <c r="E14" s="3"/>
      <c r="F14" s="3"/>
      <c r="G14" s="5">
        <f>SUM(C14:F14)</f>
        <v>0</v>
      </c>
    </row>
    <row r="15" spans="1:7" x14ac:dyDescent="0.25">
      <c r="A15" s="5" t="s">
        <v>539</v>
      </c>
      <c r="B15" s="7" t="s">
        <v>494</v>
      </c>
      <c r="C15" s="3"/>
      <c r="D15" s="3"/>
      <c r="E15" s="3"/>
      <c r="F15" s="3"/>
      <c r="G15" s="5">
        <f>SUM(C15:F15)</f>
        <v>0</v>
      </c>
    </row>
    <row r="16" spans="1:7" x14ac:dyDescent="0.25">
      <c r="A16" s="5" t="s">
        <v>539</v>
      </c>
      <c r="B16" s="7" t="s">
        <v>485</v>
      </c>
      <c r="C16" s="3"/>
      <c r="D16" s="3"/>
      <c r="E16" s="3"/>
      <c r="F16" s="3"/>
      <c r="G16" s="5">
        <f>SUM(C16:F16)</f>
        <v>0</v>
      </c>
    </row>
    <row r="17" spans="1:8" x14ac:dyDescent="0.25">
      <c r="A17" s="5" t="s">
        <v>539</v>
      </c>
      <c r="B17" s="7" t="s">
        <v>110</v>
      </c>
      <c r="C17" s="3"/>
      <c r="D17" s="3"/>
      <c r="E17" s="3"/>
      <c r="F17" s="3"/>
      <c r="G17" s="5">
        <f>SUM(C17:F17)</f>
        <v>0</v>
      </c>
    </row>
    <row r="18" spans="1:8" x14ac:dyDescent="0.25">
      <c r="A18" s="5" t="s">
        <v>539</v>
      </c>
      <c r="B18" s="7" t="s">
        <v>543</v>
      </c>
      <c r="C18" s="3"/>
      <c r="D18" s="3"/>
      <c r="E18" s="3"/>
      <c r="F18" s="3"/>
      <c r="G18" s="5">
        <f>SUM(C18:F18)</f>
        <v>0</v>
      </c>
    </row>
    <row r="19" spans="1:8" x14ac:dyDescent="0.25">
      <c r="A19" s="5" t="s">
        <v>539</v>
      </c>
      <c r="B19" s="7" t="s">
        <v>466</v>
      </c>
      <c r="C19" s="3"/>
      <c r="D19" s="3"/>
      <c r="E19" s="3"/>
      <c r="F19" s="3"/>
      <c r="G19" s="5">
        <f>SUM(C19:F19)</f>
        <v>0</v>
      </c>
    </row>
    <row r="20" spans="1:8" x14ac:dyDescent="0.25">
      <c r="A20" s="5" t="s">
        <v>539</v>
      </c>
      <c r="B20" s="7" t="s">
        <v>544</v>
      </c>
      <c r="C20" s="3"/>
      <c r="D20" s="3"/>
      <c r="E20" s="3"/>
      <c r="F20" s="3"/>
      <c r="G20" s="5">
        <f>SUM(C20:F20)</f>
        <v>0</v>
      </c>
    </row>
    <row r="21" spans="1:8" x14ac:dyDescent="0.25">
      <c r="A21" s="5" t="s">
        <v>539</v>
      </c>
      <c r="B21" s="7" t="s">
        <v>545</v>
      </c>
      <c r="C21" s="3"/>
      <c r="D21" s="3"/>
      <c r="E21" s="3"/>
      <c r="F21" s="3"/>
      <c r="G21" s="5">
        <f>SUM(C21:F21)</f>
        <v>0</v>
      </c>
    </row>
    <row r="22" spans="1:8" x14ac:dyDescent="0.25">
      <c r="A22" s="5" t="s">
        <v>539</v>
      </c>
      <c r="B22" s="7" t="s">
        <v>546</v>
      </c>
      <c r="C22" s="3"/>
      <c r="D22" s="3"/>
      <c r="E22" s="3"/>
      <c r="F22" s="3"/>
      <c r="G22" s="5">
        <f>SUM(C22:F22)</f>
        <v>0</v>
      </c>
    </row>
    <row r="23" spans="1:8" x14ac:dyDescent="0.25">
      <c r="A23" s="5"/>
      <c r="B23" s="7"/>
      <c r="C23" s="3"/>
      <c r="D23" s="3"/>
      <c r="E23" s="3"/>
      <c r="F23" s="3"/>
      <c r="G23" s="5"/>
    </row>
    <row r="24" spans="1:8" hidden="1" x14ac:dyDescent="0.25">
      <c r="A24" s="5"/>
      <c r="B24" s="7"/>
      <c r="C24" t="s">
        <v>547</v>
      </c>
      <c r="G24" s="3"/>
    </row>
    <row r="25" spans="1:8" hidden="1" x14ac:dyDescent="0.25">
      <c r="A25" s="5"/>
      <c r="B25" s="7"/>
      <c r="C25" t="s">
        <v>211</v>
      </c>
      <c r="D25" t="s">
        <v>548</v>
      </c>
      <c r="G25" s="3">
        <f>SUM(G2:G22)</f>
        <v>1365</v>
      </c>
      <c r="H25" t="s">
        <v>549</v>
      </c>
    </row>
    <row r="26" spans="1:8" hidden="1" x14ac:dyDescent="0.25">
      <c r="A26" s="5"/>
      <c r="B26" s="7"/>
      <c r="C26" s="3">
        <f>MAX(C2:F22)</f>
        <v>60</v>
      </c>
      <c r="D26" s="3">
        <f>MIN(C1:F22)</f>
        <v>31</v>
      </c>
      <c r="G26" s="3">
        <f>(C26*(C26+1)-D26*(D26-1))/2</f>
        <v>1365</v>
      </c>
      <c r="H26" t="s">
        <v>550</v>
      </c>
    </row>
    <row r="27" spans="1:8" hidden="1" x14ac:dyDescent="0.25">
      <c r="G27" s="3" t="str">
        <f>IF(G25=G26,"ok","CHECK")</f>
        <v>ok</v>
      </c>
    </row>
  </sheetData>
  <sortState ref="A2:H22">
    <sortCondition descending="1" ref="G2:G22"/>
    <sortCondition ref="B2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opLeftCell="A124" workbookViewId="0">
      <selection activeCell="B135" sqref="B135"/>
    </sheetView>
  </sheetViews>
  <sheetFormatPr defaultRowHeight="15" x14ac:dyDescent="0.25"/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>
        <v>1</v>
      </c>
      <c r="B3" s="1">
        <v>2.2569444444444444E-2</v>
      </c>
      <c r="C3">
        <v>233</v>
      </c>
      <c r="D3" t="s">
        <v>12</v>
      </c>
      <c r="E3" t="s">
        <v>13</v>
      </c>
      <c r="F3" s="1">
        <v>2.2569444444444444E-2</v>
      </c>
      <c r="G3" t="s">
        <v>14</v>
      </c>
      <c r="H3" t="s">
        <v>15</v>
      </c>
      <c r="I3">
        <v>1</v>
      </c>
      <c r="J3" t="s">
        <v>16</v>
      </c>
      <c r="K3">
        <v>1</v>
      </c>
    </row>
    <row r="4" spans="1:11" x14ac:dyDescent="0.25">
      <c r="A4">
        <v>2</v>
      </c>
      <c r="B4" s="1">
        <v>2.314814814814815E-2</v>
      </c>
      <c r="C4">
        <v>303</v>
      </c>
      <c r="D4" t="s">
        <v>17</v>
      </c>
      <c r="E4" t="s">
        <v>18</v>
      </c>
      <c r="F4" s="1">
        <v>2.3136574074074077E-2</v>
      </c>
      <c r="G4" t="s">
        <v>19</v>
      </c>
      <c r="H4" t="s">
        <v>15</v>
      </c>
      <c r="I4">
        <v>2</v>
      </c>
      <c r="J4" t="s">
        <v>16</v>
      </c>
      <c r="K4">
        <v>2</v>
      </c>
    </row>
    <row r="5" spans="1:11" x14ac:dyDescent="0.25">
      <c r="A5">
        <v>3</v>
      </c>
      <c r="B5" s="1">
        <v>2.3206018518518515E-2</v>
      </c>
      <c r="C5">
        <v>221</v>
      </c>
      <c r="D5" t="s">
        <v>20</v>
      </c>
      <c r="E5" t="s">
        <v>21</v>
      </c>
      <c r="F5" s="1">
        <v>2.3194444444444445E-2</v>
      </c>
      <c r="G5" t="s">
        <v>22</v>
      </c>
      <c r="H5" t="s">
        <v>15</v>
      </c>
      <c r="I5">
        <v>3</v>
      </c>
      <c r="J5" t="s">
        <v>23</v>
      </c>
      <c r="K5">
        <v>1</v>
      </c>
    </row>
    <row r="6" spans="1:11" x14ac:dyDescent="0.25">
      <c r="A6">
        <v>4</v>
      </c>
      <c r="B6" s="1">
        <v>2.3472222222222217E-2</v>
      </c>
      <c r="C6">
        <v>293</v>
      </c>
      <c r="D6" t="s">
        <v>24</v>
      </c>
      <c r="E6" t="s">
        <v>25</v>
      </c>
      <c r="F6" s="1">
        <v>2.3460648148148147E-2</v>
      </c>
      <c r="G6" t="s">
        <v>26</v>
      </c>
      <c r="H6" t="s">
        <v>15</v>
      </c>
      <c r="I6">
        <v>4</v>
      </c>
      <c r="J6" t="s">
        <v>16</v>
      </c>
      <c r="K6">
        <v>3</v>
      </c>
    </row>
    <row r="7" spans="1:11" x14ac:dyDescent="0.25">
      <c r="A7">
        <v>5</v>
      </c>
      <c r="B7" s="1">
        <v>2.3506944444444445E-2</v>
      </c>
      <c r="C7">
        <v>70</v>
      </c>
      <c r="D7" t="s">
        <v>27</v>
      </c>
      <c r="E7" t="s">
        <v>28</v>
      </c>
      <c r="F7" s="1">
        <v>2.3483796296296298E-2</v>
      </c>
      <c r="G7" t="s">
        <v>26</v>
      </c>
      <c r="H7" t="s">
        <v>15</v>
      </c>
      <c r="I7">
        <v>5</v>
      </c>
      <c r="J7" t="s">
        <v>29</v>
      </c>
      <c r="K7">
        <v>1</v>
      </c>
    </row>
    <row r="8" spans="1:11" x14ac:dyDescent="0.25">
      <c r="A8">
        <v>6</v>
      </c>
      <c r="B8" s="1">
        <v>2.3750000000000004E-2</v>
      </c>
      <c r="C8">
        <v>173</v>
      </c>
      <c r="D8" t="s">
        <v>30</v>
      </c>
      <c r="E8" t="s">
        <v>31</v>
      </c>
      <c r="F8" s="1">
        <v>2.372685185185185E-2</v>
      </c>
      <c r="G8" t="s">
        <v>32</v>
      </c>
      <c r="H8" t="s">
        <v>15</v>
      </c>
      <c r="I8">
        <v>6</v>
      </c>
      <c r="J8" t="s">
        <v>16</v>
      </c>
      <c r="K8">
        <v>4</v>
      </c>
    </row>
    <row r="9" spans="1:11" x14ac:dyDescent="0.25">
      <c r="A9">
        <v>7</v>
      </c>
      <c r="B9" s="1">
        <v>2.3854166666666666E-2</v>
      </c>
      <c r="C9">
        <v>178</v>
      </c>
      <c r="D9" t="s">
        <v>33</v>
      </c>
      <c r="E9" t="s">
        <v>34</v>
      </c>
      <c r="F9" s="1">
        <v>2.3842592592592596E-2</v>
      </c>
      <c r="G9" t="s">
        <v>26</v>
      </c>
      <c r="H9" t="s">
        <v>15</v>
      </c>
      <c r="I9">
        <v>7</v>
      </c>
      <c r="J9" t="s">
        <v>16</v>
      </c>
      <c r="K9">
        <v>5</v>
      </c>
    </row>
    <row r="10" spans="1:11" x14ac:dyDescent="0.25">
      <c r="A10">
        <v>8</v>
      </c>
      <c r="B10" s="1">
        <v>2.4108796296296298E-2</v>
      </c>
      <c r="C10">
        <v>24</v>
      </c>
      <c r="D10" t="s">
        <v>35</v>
      </c>
      <c r="E10" t="s">
        <v>36</v>
      </c>
      <c r="F10" s="1">
        <v>2.4097222222222225E-2</v>
      </c>
      <c r="G10" t="s">
        <v>37</v>
      </c>
      <c r="H10" t="s">
        <v>15</v>
      </c>
      <c r="I10">
        <v>8</v>
      </c>
      <c r="J10" t="s">
        <v>29</v>
      </c>
      <c r="K10">
        <v>2</v>
      </c>
    </row>
    <row r="11" spans="1:11" x14ac:dyDescent="0.25">
      <c r="A11">
        <v>9</v>
      </c>
      <c r="B11" s="1">
        <v>2.4386574074074074E-2</v>
      </c>
      <c r="C11">
        <v>260</v>
      </c>
      <c r="D11" t="s">
        <v>38</v>
      </c>
      <c r="E11" t="s">
        <v>39</v>
      </c>
      <c r="F11" s="1">
        <v>2.4363425925925927E-2</v>
      </c>
      <c r="G11" t="s">
        <v>40</v>
      </c>
      <c r="H11" t="s">
        <v>15</v>
      </c>
      <c r="I11">
        <v>9</v>
      </c>
      <c r="J11" t="s">
        <v>23</v>
      </c>
      <c r="K11">
        <v>2</v>
      </c>
    </row>
    <row r="12" spans="1:11" x14ac:dyDescent="0.25">
      <c r="A12">
        <v>10</v>
      </c>
      <c r="B12" s="1">
        <v>2.4537037037037038E-2</v>
      </c>
      <c r="C12">
        <v>2</v>
      </c>
      <c r="D12" t="s">
        <v>41</v>
      </c>
      <c r="E12" t="s">
        <v>42</v>
      </c>
      <c r="F12" s="1">
        <v>2.4513888888888887E-2</v>
      </c>
      <c r="G12" t="s">
        <v>26</v>
      </c>
      <c r="H12" t="s">
        <v>15</v>
      </c>
      <c r="I12">
        <v>10</v>
      </c>
      <c r="J12" t="s">
        <v>23</v>
      </c>
      <c r="K12">
        <v>3</v>
      </c>
    </row>
    <row r="13" spans="1:11" x14ac:dyDescent="0.25">
      <c r="A13">
        <v>11</v>
      </c>
      <c r="B13" s="1">
        <v>2.4687499999999998E-2</v>
      </c>
      <c r="C13">
        <v>283</v>
      </c>
      <c r="D13" t="s">
        <v>43</v>
      </c>
      <c r="E13" t="s">
        <v>44</v>
      </c>
      <c r="F13" s="1">
        <v>2.4652777777777777E-2</v>
      </c>
      <c r="G13" t="s">
        <v>45</v>
      </c>
      <c r="H13" t="s">
        <v>15</v>
      </c>
      <c r="I13">
        <v>11</v>
      </c>
      <c r="J13" t="s">
        <v>16</v>
      </c>
      <c r="K13">
        <v>6</v>
      </c>
    </row>
    <row r="14" spans="1:11" x14ac:dyDescent="0.25">
      <c r="A14">
        <v>12</v>
      </c>
      <c r="B14" s="1">
        <v>2.476851851851852E-2</v>
      </c>
      <c r="C14">
        <v>100</v>
      </c>
      <c r="D14" t="s">
        <v>46</v>
      </c>
      <c r="E14" t="s">
        <v>47</v>
      </c>
      <c r="F14" s="1">
        <v>2.4745370370370372E-2</v>
      </c>
      <c r="G14" t="s">
        <v>48</v>
      </c>
      <c r="H14" t="s">
        <v>15</v>
      </c>
      <c r="I14">
        <v>12</v>
      </c>
      <c r="J14" t="s">
        <v>49</v>
      </c>
      <c r="K14">
        <v>1</v>
      </c>
    </row>
    <row r="15" spans="1:11" x14ac:dyDescent="0.25">
      <c r="A15">
        <v>13</v>
      </c>
      <c r="B15" s="1">
        <v>2.4907407407407406E-2</v>
      </c>
      <c r="C15">
        <v>261</v>
      </c>
      <c r="D15" t="s">
        <v>27</v>
      </c>
      <c r="E15" t="s">
        <v>39</v>
      </c>
      <c r="F15" s="1">
        <v>2.4895833333333336E-2</v>
      </c>
      <c r="G15" t="s">
        <v>50</v>
      </c>
      <c r="H15" t="s">
        <v>15</v>
      </c>
      <c r="I15">
        <v>13</v>
      </c>
      <c r="J15" t="s">
        <v>16</v>
      </c>
      <c r="K15">
        <v>7</v>
      </c>
    </row>
    <row r="16" spans="1:11" x14ac:dyDescent="0.25">
      <c r="A16">
        <v>14</v>
      </c>
      <c r="B16" s="1">
        <v>2.49537037037037E-2</v>
      </c>
      <c r="C16">
        <v>161</v>
      </c>
      <c r="D16" t="s">
        <v>51</v>
      </c>
      <c r="E16" t="s">
        <v>52</v>
      </c>
      <c r="F16" s="1">
        <v>2.49537037037037E-2</v>
      </c>
      <c r="G16" t="s">
        <v>48</v>
      </c>
      <c r="H16" t="s">
        <v>15</v>
      </c>
      <c r="I16">
        <v>14</v>
      </c>
      <c r="J16" t="s">
        <v>23</v>
      </c>
      <c r="K16">
        <v>4</v>
      </c>
    </row>
    <row r="17" spans="1:11" x14ac:dyDescent="0.25">
      <c r="A17">
        <v>15</v>
      </c>
      <c r="B17" s="1">
        <v>2.49537037037037E-2</v>
      </c>
      <c r="C17">
        <v>22</v>
      </c>
      <c r="D17" t="s">
        <v>33</v>
      </c>
      <c r="E17" t="s">
        <v>53</v>
      </c>
      <c r="F17" s="1">
        <v>2.494212962962963E-2</v>
      </c>
      <c r="G17" t="s">
        <v>54</v>
      </c>
      <c r="H17" t="s">
        <v>15</v>
      </c>
      <c r="I17">
        <v>15</v>
      </c>
      <c r="J17" t="s">
        <v>16</v>
      </c>
      <c r="K17">
        <v>8</v>
      </c>
    </row>
    <row r="18" spans="1:11" x14ac:dyDescent="0.25">
      <c r="A18">
        <v>16</v>
      </c>
      <c r="B18" s="1">
        <v>2.4999999999999998E-2</v>
      </c>
      <c r="C18">
        <v>274</v>
      </c>
      <c r="D18" t="s">
        <v>55</v>
      </c>
      <c r="E18" t="s">
        <v>56</v>
      </c>
      <c r="F18" s="1">
        <v>2.4976851851851851E-2</v>
      </c>
      <c r="G18" t="s">
        <v>57</v>
      </c>
      <c r="H18" t="s">
        <v>15</v>
      </c>
      <c r="I18">
        <v>16</v>
      </c>
      <c r="J18" t="s">
        <v>16</v>
      </c>
      <c r="K18">
        <v>9</v>
      </c>
    </row>
    <row r="19" spans="1:11" x14ac:dyDescent="0.25">
      <c r="A19">
        <v>17</v>
      </c>
      <c r="B19" s="1">
        <v>2.5023148148148145E-2</v>
      </c>
      <c r="C19">
        <v>296</v>
      </c>
      <c r="D19" t="s">
        <v>58</v>
      </c>
      <c r="E19" t="s">
        <v>25</v>
      </c>
      <c r="F19" s="1">
        <v>2.4999999999999998E-2</v>
      </c>
      <c r="G19" t="s">
        <v>26</v>
      </c>
      <c r="H19" t="s">
        <v>15</v>
      </c>
      <c r="I19">
        <v>17</v>
      </c>
      <c r="J19" t="s">
        <v>29</v>
      </c>
      <c r="K19">
        <v>3</v>
      </c>
    </row>
    <row r="20" spans="1:11" x14ac:dyDescent="0.25">
      <c r="A20">
        <v>18</v>
      </c>
      <c r="B20" s="1">
        <v>2.508101851851852E-2</v>
      </c>
      <c r="C20">
        <v>207</v>
      </c>
      <c r="D20" t="s">
        <v>59</v>
      </c>
      <c r="E20" t="s">
        <v>60</v>
      </c>
      <c r="F20" s="1">
        <v>2.5046296296296299E-2</v>
      </c>
      <c r="G20" t="s">
        <v>45</v>
      </c>
      <c r="H20" t="s">
        <v>15</v>
      </c>
      <c r="I20">
        <v>18</v>
      </c>
      <c r="J20" t="s">
        <v>49</v>
      </c>
      <c r="K20">
        <v>2</v>
      </c>
    </row>
    <row r="21" spans="1:11" x14ac:dyDescent="0.25">
      <c r="A21">
        <v>19</v>
      </c>
      <c r="B21" s="1">
        <v>2.508101851851852E-2</v>
      </c>
      <c r="C21">
        <v>144</v>
      </c>
      <c r="D21" t="s">
        <v>24</v>
      </c>
      <c r="E21" t="s">
        <v>61</v>
      </c>
      <c r="F21" s="1">
        <v>2.5057870370370373E-2</v>
      </c>
      <c r="G21" t="s">
        <v>26</v>
      </c>
      <c r="H21" t="s">
        <v>15</v>
      </c>
      <c r="I21">
        <v>19</v>
      </c>
      <c r="J21" t="s">
        <v>16</v>
      </c>
      <c r="K21">
        <v>10</v>
      </c>
    </row>
    <row r="22" spans="1:11" x14ac:dyDescent="0.25">
      <c r="A22">
        <v>20</v>
      </c>
      <c r="B22" s="1">
        <v>2.5416666666666667E-2</v>
      </c>
      <c r="C22">
        <v>111</v>
      </c>
      <c r="D22" t="s">
        <v>62</v>
      </c>
      <c r="E22" t="s">
        <v>63</v>
      </c>
      <c r="F22" s="1">
        <v>2.5405092592592594E-2</v>
      </c>
      <c r="G22" t="s">
        <v>26</v>
      </c>
      <c r="H22" t="s">
        <v>15</v>
      </c>
      <c r="I22">
        <v>20</v>
      </c>
      <c r="J22" t="s">
        <v>29</v>
      </c>
      <c r="K22">
        <v>4</v>
      </c>
    </row>
    <row r="23" spans="1:11" x14ac:dyDescent="0.25">
      <c r="A23">
        <v>21</v>
      </c>
      <c r="B23" s="1">
        <v>2.5486111111111112E-2</v>
      </c>
      <c r="C23">
        <v>175</v>
      </c>
      <c r="D23" t="s">
        <v>64</v>
      </c>
      <c r="E23" t="s">
        <v>65</v>
      </c>
      <c r="F23" s="1">
        <v>2.5474537037037035E-2</v>
      </c>
      <c r="G23" t="s">
        <v>66</v>
      </c>
      <c r="H23" t="s">
        <v>67</v>
      </c>
      <c r="I23">
        <v>1</v>
      </c>
      <c r="J23" t="s">
        <v>68</v>
      </c>
      <c r="K23">
        <v>1</v>
      </c>
    </row>
    <row r="24" spans="1:11" x14ac:dyDescent="0.25">
      <c r="A24">
        <v>22</v>
      </c>
      <c r="B24" s="1">
        <v>2.5543981481481483E-2</v>
      </c>
      <c r="C24">
        <v>84</v>
      </c>
      <c r="D24" t="s">
        <v>24</v>
      </c>
      <c r="E24" t="s">
        <v>69</v>
      </c>
      <c r="F24" s="1">
        <v>2.5509259259259259E-2</v>
      </c>
      <c r="G24" t="s">
        <v>57</v>
      </c>
      <c r="H24" t="s">
        <v>15</v>
      </c>
      <c r="I24">
        <v>21</v>
      </c>
      <c r="J24" t="s">
        <v>23</v>
      </c>
      <c r="K24">
        <v>5</v>
      </c>
    </row>
    <row r="25" spans="1:11" x14ac:dyDescent="0.25">
      <c r="A25">
        <v>23</v>
      </c>
      <c r="B25" s="1">
        <v>2.5798611111111109E-2</v>
      </c>
      <c r="C25">
        <v>185</v>
      </c>
      <c r="D25" t="s">
        <v>70</v>
      </c>
      <c r="E25" t="s">
        <v>71</v>
      </c>
      <c r="F25" s="1">
        <v>2.5775462962962962E-2</v>
      </c>
      <c r="G25" t="s">
        <v>66</v>
      </c>
      <c r="H25" t="s">
        <v>15</v>
      </c>
      <c r="I25">
        <v>22</v>
      </c>
      <c r="J25" t="s">
        <v>72</v>
      </c>
      <c r="K25">
        <v>1</v>
      </c>
    </row>
    <row r="26" spans="1:11" x14ac:dyDescent="0.25">
      <c r="A26">
        <v>24</v>
      </c>
      <c r="B26" s="1">
        <v>2.585648148148148E-2</v>
      </c>
      <c r="C26">
        <v>41</v>
      </c>
      <c r="D26" t="s">
        <v>33</v>
      </c>
      <c r="E26" t="s">
        <v>73</v>
      </c>
      <c r="F26" s="1">
        <v>2.584490740740741E-2</v>
      </c>
      <c r="G26" t="s">
        <v>48</v>
      </c>
      <c r="H26" t="s">
        <v>15</v>
      </c>
      <c r="I26">
        <v>23</v>
      </c>
      <c r="J26" t="s">
        <v>29</v>
      </c>
      <c r="K26">
        <v>5</v>
      </c>
    </row>
    <row r="27" spans="1:11" x14ac:dyDescent="0.25">
      <c r="A27">
        <v>25</v>
      </c>
      <c r="B27" s="1">
        <v>2.5937500000000002E-2</v>
      </c>
      <c r="C27">
        <v>64</v>
      </c>
      <c r="D27" t="s">
        <v>74</v>
      </c>
      <c r="E27" t="s">
        <v>75</v>
      </c>
      <c r="F27" s="1">
        <v>2.5902777777777775E-2</v>
      </c>
      <c r="G27" t="s">
        <v>19</v>
      </c>
      <c r="H27" t="s">
        <v>15</v>
      </c>
      <c r="I27">
        <v>24</v>
      </c>
      <c r="J27" t="s">
        <v>29</v>
      </c>
      <c r="K27">
        <v>6</v>
      </c>
    </row>
    <row r="28" spans="1:11" x14ac:dyDescent="0.25">
      <c r="A28">
        <v>26</v>
      </c>
      <c r="B28" s="1">
        <v>2.6030092592592594E-2</v>
      </c>
      <c r="C28">
        <v>12</v>
      </c>
      <c r="D28" t="s">
        <v>76</v>
      </c>
      <c r="E28" t="s">
        <v>77</v>
      </c>
      <c r="F28" s="1">
        <v>2.6018518518518521E-2</v>
      </c>
      <c r="G28" t="s">
        <v>37</v>
      </c>
      <c r="H28" t="s">
        <v>15</v>
      </c>
      <c r="I28">
        <v>25</v>
      </c>
      <c r="J28" t="s">
        <v>78</v>
      </c>
      <c r="K28">
        <v>1</v>
      </c>
    </row>
    <row r="29" spans="1:11" x14ac:dyDescent="0.25">
      <c r="A29">
        <v>27</v>
      </c>
      <c r="B29" s="1">
        <v>2.6099537037037036E-2</v>
      </c>
      <c r="C29">
        <v>140</v>
      </c>
      <c r="D29" t="s">
        <v>79</v>
      </c>
      <c r="E29" t="s">
        <v>80</v>
      </c>
      <c r="F29" s="1">
        <v>2.6076388888888885E-2</v>
      </c>
      <c r="H29" t="s">
        <v>15</v>
      </c>
      <c r="I29">
        <v>26</v>
      </c>
      <c r="J29" t="s">
        <v>23</v>
      </c>
      <c r="K29">
        <v>6</v>
      </c>
    </row>
    <row r="30" spans="1:11" x14ac:dyDescent="0.25">
      <c r="A30">
        <v>28</v>
      </c>
      <c r="B30" s="1">
        <v>2.6157407407407407E-2</v>
      </c>
      <c r="C30">
        <v>132</v>
      </c>
      <c r="D30" t="s">
        <v>81</v>
      </c>
      <c r="E30" t="s">
        <v>82</v>
      </c>
      <c r="F30" s="1">
        <v>2.613425925925926E-2</v>
      </c>
      <c r="G30" t="s">
        <v>83</v>
      </c>
      <c r="H30" t="s">
        <v>15</v>
      </c>
      <c r="I30">
        <v>27</v>
      </c>
      <c r="J30" t="s">
        <v>72</v>
      </c>
      <c r="K30">
        <v>2</v>
      </c>
    </row>
    <row r="31" spans="1:11" x14ac:dyDescent="0.25">
      <c r="A31">
        <v>29</v>
      </c>
      <c r="B31" s="1">
        <v>2.6215277777777778E-2</v>
      </c>
      <c r="C31">
        <v>167</v>
      </c>
      <c r="D31" t="s">
        <v>84</v>
      </c>
      <c r="E31" t="s">
        <v>85</v>
      </c>
      <c r="F31" s="1">
        <v>2.6180555555555558E-2</v>
      </c>
      <c r="G31" t="s">
        <v>40</v>
      </c>
      <c r="H31" t="s">
        <v>15</v>
      </c>
      <c r="I31">
        <v>28</v>
      </c>
      <c r="J31" t="s">
        <v>29</v>
      </c>
      <c r="K31">
        <v>7</v>
      </c>
    </row>
    <row r="32" spans="1:11" x14ac:dyDescent="0.25">
      <c r="A32">
        <v>30</v>
      </c>
      <c r="B32" s="1">
        <v>2.6331018518518517E-2</v>
      </c>
      <c r="C32">
        <v>136</v>
      </c>
      <c r="D32" t="s">
        <v>86</v>
      </c>
      <c r="E32" t="s">
        <v>87</v>
      </c>
      <c r="F32" s="1">
        <v>2.630787037037037E-2</v>
      </c>
      <c r="G32" t="s">
        <v>40</v>
      </c>
      <c r="H32" t="s">
        <v>15</v>
      </c>
      <c r="I32">
        <v>29</v>
      </c>
      <c r="J32" t="s">
        <v>16</v>
      </c>
      <c r="K32">
        <v>11</v>
      </c>
    </row>
    <row r="33" spans="1:11" x14ac:dyDescent="0.25">
      <c r="A33">
        <v>31</v>
      </c>
      <c r="B33" s="1">
        <v>2.642361111111111E-2</v>
      </c>
      <c r="C33">
        <v>55</v>
      </c>
      <c r="D33" t="s">
        <v>43</v>
      </c>
      <c r="E33" t="s">
        <v>88</v>
      </c>
      <c r="F33" s="1">
        <v>2.6400462962962962E-2</v>
      </c>
      <c r="G33" t="s">
        <v>48</v>
      </c>
      <c r="H33" t="s">
        <v>15</v>
      </c>
      <c r="I33">
        <v>30</v>
      </c>
      <c r="J33" t="s">
        <v>23</v>
      </c>
      <c r="K33">
        <v>7</v>
      </c>
    </row>
    <row r="34" spans="1:11" x14ac:dyDescent="0.25">
      <c r="A34">
        <v>32</v>
      </c>
      <c r="B34" s="1">
        <v>2.6469907407407411E-2</v>
      </c>
      <c r="C34">
        <v>285</v>
      </c>
      <c r="D34" t="s">
        <v>89</v>
      </c>
      <c r="E34" t="s">
        <v>90</v>
      </c>
      <c r="F34" s="1">
        <v>2.6412037037037036E-2</v>
      </c>
      <c r="G34" t="s">
        <v>32</v>
      </c>
      <c r="H34" t="s">
        <v>15</v>
      </c>
      <c r="I34">
        <v>31</v>
      </c>
      <c r="J34" t="s">
        <v>49</v>
      </c>
      <c r="K34">
        <v>3</v>
      </c>
    </row>
    <row r="35" spans="1:11" x14ac:dyDescent="0.25">
      <c r="A35">
        <v>33</v>
      </c>
      <c r="B35" s="1">
        <v>2.6504629629629628E-2</v>
      </c>
      <c r="C35">
        <v>306</v>
      </c>
      <c r="D35" t="s">
        <v>38</v>
      </c>
      <c r="E35" t="s">
        <v>91</v>
      </c>
      <c r="F35" s="1">
        <v>2.6446759259259264E-2</v>
      </c>
      <c r="H35" t="s">
        <v>15</v>
      </c>
      <c r="I35">
        <v>32</v>
      </c>
      <c r="J35" t="s">
        <v>16</v>
      </c>
      <c r="K35">
        <v>12</v>
      </c>
    </row>
    <row r="36" spans="1:11" x14ac:dyDescent="0.25">
      <c r="A36">
        <v>34</v>
      </c>
      <c r="B36" s="1">
        <v>2.6527777777777779E-2</v>
      </c>
      <c r="C36">
        <v>54</v>
      </c>
      <c r="D36" t="s">
        <v>92</v>
      </c>
      <c r="E36" t="s">
        <v>88</v>
      </c>
      <c r="F36" s="1">
        <v>2.6504629629629628E-2</v>
      </c>
      <c r="G36" t="s">
        <v>37</v>
      </c>
      <c r="H36" t="s">
        <v>15</v>
      </c>
      <c r="I36">
        <v>33</v>
      </c>
      <c r="J36" t="s">
        <v>29</v>
      </c>
      <c r="K36">
        <v>8</v>
      </c>
    </row>
    <row r="37" spans="1:11" x14ac:dyDescent="0.25">
      <c r="A37">
        <v>35</v>
      </c>
      <c r="B37" s="1">
        <v>2.659722222222222E-2</v>
      </c>
      <c r="C37">
        <v>243</v>
      </c>
      <c r="D37" t="s">
        <v>93</v>
      </c>
      <c r="E37" t="s">
        <v>94</v>
      </c>
      <c r="F37" s="1">
        <v>2.6550925925925926E-2</v>
      </c>
      <c r="G37" t="s">
        <v>57</v>
      </c>
      <c r="H37" t="s">
        <v>15</v>
      </c>
      <c r="I37">
        <v>34</v>
      </c>
      <c r="J37" t="s">
        <v>29</v>
      </c>
      <c r="K37">
        <v>9</v>
      </c>
    </row>
    <row r="38" spans="1:11" x14ac:dyDescent="0.25">
      <c r="A38">
        <v>36</v>
      </c>
      <c r="B38" s="1">
        <v>2.6805555555555555E-2</v>
      </c>
      <c r="C38">
        <v>124</v>
      </c>
      <c r="D38" t="s">
        <v>95</v>
      </c>
      <c r="E38" t="s">
        <v>96</v>
      </c>
      <c r="F38" s="1">
        <v>2.6770833333333331E-2</v>
      </c>
      <c r="G38" t="s">
        <v>45</v>
      </c>
      <c r="H38" t="s">
        <v>15</v>
      </c>
      <c r="I38">
        <v>35</v>
      </c>
      <c r="J38" t="s">
        <v>16</v>
      </c>
      <c r="K38">
        <v>13</v>
      </c>
    </row>
    <row r="39" spans="1:11" x14ac:dyDescent="0.25">
      <c r="A39">
        <v>37</v>
      </c>
      <c r="B39" s="1">
        <v>2.6967592592592595E-2</v>
      </c>
      <c r="C39">
        <v>155</v>
      </c>
      <c r="D39" t="s">
        <v>38</v>
      </c>
      <c r="E39" t="s">
        <v>97</v>
      </c>
      <c r="F39" s="1">
        <v>2.6898148148148147E-2</v>
      </c>
      <c r="G39" t="s">
        <v>32</v>
      </c>
      <c r="H39" t="s">
        <v>15</v>
      </c>
      <c r="I39">
        <v>36</v>
      </c>
      <c r="J39" t="s">
        <v>29</v>
      </c>
      <c r="K39">
        <v>10</v>
      </c>
    </row>
    <row r="40" spans="1:11" x14ac:dyDescent="0.25">
      <c r="A40">
        <v>38</v>
      </c>
      <c r="B40" s="1">
        <v>2.7025462962962959E-2</v>
      </c>
      <c r="C40">
        <v>67</v>
      </c>
      <c r="D40" t="s">
        <v>98</v>
      </c>
      <c r="E40" t="s">
        <v>99</v>
      </c>
      <c r="F40" s="1">
        <v>2.6979166666666669E-2</v>
      </c>
      <c r="G40" t="s">
        <v>26</v>
      </c>
      <c r="H40" t="s">
        <v>15</v>
      </c>
      <c r="I40">
        <v>37</v>
      </c>
      <c r="J40" t="s">
        <v>29</v>
      </c>
      <c r="K40">
        <v>11</v>
      </c>
    </row>
    <row r="41" spans="1:11" x14ac:dyDescent="0.25">
      <c r="A41">
        <v>39</v>
      </c>
      <c r="B41" s="1">
        <v>2.7071759259259257E-2</v>
      </c>
      <c r="C41">
        <v>214</v>
      </c>
      <c r="D41" t="s">
        <v>41</v>
      </c>
      <c r="E41" t="s">
        <v>100</v>
      </c>
      <c r="F41" s="1">
        <v>2.7037037037037037E-2</v>
      </c>
      <c r="G41" t="s">
        <v>45</v>
      </c>
      <c r="H41" t="s">
        <v>15</v>
      </c>
      <c r="I41">
        <v>38</v>
      </c>
      <c r="J41" t="s">
        <v>16</v>
      </c>
      <c r="K41">
        <v>14</v>
      </c>
    </row>
    <row r="42" spans="1:11" x14ac:dyDescent="0.25">
      <c r="A42">
        <v>40</v>
      </c>
      <c r="B42" s="1">
        <v>2.7118055555555552E-2</v>
      </c>
      <c r="C42">
        <v>65</v>
      </c>
      <c r="D42" t="s">
        <v>43</v>
      </c>
      <c r="E42" t="s">
        <v>101</v>
      </c>
      <c r="F42" s="1">
        <v>2.7060185185185187E-2</v>
      </c>
      <c r="G42" t="s">
        <v>102</v>
      </c>
      <c r="H42" t="s">
        <v>15</v>
      </c>
      <c r="I42">
        <v>39</v>
      </c>
      <c r="J42" t="s">
        <v>23</v>
      </c>
      <c r="K42">
        <v>8</v>
      </c>
    </row>
    <row r="43" spans="1:11" x14ac:dyDescent="0.25">
      <c r="A43">
        <v>41</v>
      </c>
      <c r="B43" s="1">
        <v>2.7199074074074073E-2</v>
      </c>
      <c r="C43">
        <v>280</v>
      </c>
      <c r="D43" t="s">
        <v>103</v>
      </c>
      <c r="E43" t="s">
        <v>104</v>
      </c>
      <c r="F43" s="1">
        <v>2.7141203703703706E-2</v>
      </c>
      <c r="G43" t="s">
        <v>40</v>
      </c>
      <c r="H43" t="s">
        <v>15</v>
      </c>
      <c r="I43">
        <v>40</v>
      </c>
      <c r="J43" t="s">
        <v>16</v>
      </c>
      <c r="K43">
        <v>15</v>
      </c>
    </row>
    <row r="44" spans="1:11" x14ac:dyDescent="0.25">
      <c r="A44">
        <v>42</v>
      </c>
      <c r="B44" s="1">
        <v>2.7233796296296298E-2</v>
      </c>
      <c r="C44">
        <v>74</v>
      </c>
      <c r="D44" t="s">
        <v>105</v>
      </c>
      <c r="E44" t="s">
        <v>106</v>
      </c>
      <c r="F44" s="1">
        <v>2.7199074074074073E-2</v>
      </c>
      <c r="G44" t="s">
        <v>102</v>
      </c>
      <c r="H44" t="s">
        <v>15</v>
      </c>
      <c r="I44">
        <v>41</v>
      </c>
      <c r="J44" t="s">
        <v>16</v>
      </c>
      <c r="K44">
        <v>16</v>
      </c>
    </row>
    <row r="45" spans="1:11" x14ac:dyDescent="0.25">
      <c r="A45">
        <v>43</v>
      </c>
      <c r="B45" s="1">
        <v>2.7245370370370368E-2</v>
      </c>
      <c r="C45">
        <v>26</v>
      </c>
      <c r="D45" t="s">
        <v>107</v>
      </c>
      <c r="E45" t="s">
        <v>36</v>
      </c>
      <c r="F45" s="1">
        <v>2.7210648148148147E-2</v>
      </c>
      <c r="G45" t="s">
        <v>45</v>
      </c>
      <c r="H45" t="s">
        <v>15</v>
      </c>
      <c r="I45">
        <v>42</v>
      </c>
      <c r="J45" t="s">
        <v>78</v>
      </c>
      <c r="K45">
        <v>2</v>
      </c>
    </row>
    <row r="46" spans="1:11" x14ac:dyDescent="0.25">
      <c r="A46">
        <v>44</v>
      </c>
      <c r="B46" s="1">
        <v>2.7256944444444445E-2</v>
      </c>
      <c r="C46">
        <v>269</v>
      </c>
      <c r="D46" t="s">
        <v>108</v>
      </c>
      <c r="E46" t="s">
        <v>109</v>
      </c>
      <c r="F46" s="1">
        <v>2.7222222222222228E-2</v>
      </c>
      <c r="G46" t="s">
        <v>110</v>
      </c>
      <c r="H46" t="s">
        <v>15</v>
      </c>
      <c r="I46">
        <v>43</v>
      </c>
      <c r="J46" t="s">
        <v>78</v>
      </c>
      <c r="K46">
        <v>3</v>
      </c>
    </row>
    <row r="47" spans="1:11" x14ac:dyDescent="0.25">
      <c r="A47">
        <v>45</v>
      </c>
      <c r="B47" s="1">
        <v>2.7256944444444445E-2</v>
      </c>
      <c r="C47">
        <v>169</v>
      </c>
      <c r="D47" t="s">
        <v>111</v>
      </c>
      <c r="E47" t="s">
        <v>112</v>
      </c>
      <c r="F47" s="1">
        <v>2.7233796296296298E-2</v>
      </c>
      <c r="G47" t="s">
        <v>102</v>
      </c>
      <c r="H47" t="s">
        <v>67</v>
      </c>
      <c r="I47">
        <v>2</v>
      </c>
      <c r="J47" t="s">
        <v>113</v>
      </c>
      <c r="K47">
        <v>1</v>
      </c>
    </row>
    <row r="48" spans="1:11" x14ac:dyDescent="0.25">
      <c r="A48">
        <v>46</v>
      </c>
      <c r="B48" s="1">
        <v>2.7314814814814816E-2</v>
      </c>
      <c r="C48">
        <v>202</v>
      </c>
      <c r="D48" t="s">
        <v>114</v>
      </c>
      <c r="E48" t="s">
        <v>115</v>
      </c>
      <c r="F48" s="1">
        <v>2.7280092592592592E-2</v>
      </c>
      <c r="H48" t="s">
        <v>15</v>
      </c>
      <c r="I48">
        <v>44</v>
      </c>
      <c r="J48" t="s">
        <v>16</v>
      </c>
      <c r="K48">
        <v>17</v>
      </c>
    </row>
    <row r="49" spans="1:11" x14ac:dyDescent="0.25">
      <c r="A49">
        <v>47</v>
      </c>
      <c r="B49" s="1">
        <v>2.7314814814814816E-2</v>
      </c>
      <c r="C49">
        <v>152</v>
      </c>
      <c r="D49" t="s">
        <v>41</v>
      </c>
      <c r="E49" t="s">
        <v>116</v>
      </c>
      <c r="F49" s="1">
        <v>2.71875E-2</v>
      </c>
      <c r="G49" t="s">
        <v>54</v>
      </c>
      <c r="H49" t="s">
        <v>15</v>
      </c>
      <c r="I49">
        <v>45</v>
      </c>
      <c r="J49" t="s">
        <v>16</v>
      </c>
      <c r="K49">
        <v>18</v>
      </c>
    </row>
    <row r="50" spans="1:11" x14ac:dyDescent="0.25">
      <c r="A50">
        <v>48</v>
      </c>
      <c r="B50" s="1">
        <v>2.736111111111111E-2</v>
      </c>
      <c r="C50">
        <v>239</v>
      </c>
      <c r="D50" t="s">
        <v>51</v>
      </c>
      <c r="E50" t="s">
        <v>117</v>
      </c>
      <c r="F50" s="1">
        <v>2.732638888888889E-2</v>
      </c>
      <c r="G50" t="s">
        <v>26</v>
      </c>
      <c r="H50" t="s">
        <v>15</v>
      </c>
      <c r="I50">
        <v>46</v>
      </c>
      <c r="J50" t="s">
        <v>16</v>
      </c>
      <c r="K50">
        <v>19</v>
      </c>
    </row>
    <row r="51" spans="1:11" x14ac:dyDescent="0.25">
      <c r="A51">
        <v>49</v>
      </c>
      <c r="B51" s="1">
        <v>2.7384259259259257E-2</v>
      </c>
      <c r="C51">
        <v>35</v>
      </c>
      <c r="D51" t="s">
        <v>118</v>
      </c>
      <c r="E51" t="s">
        <v>119</v>
      </c>
      <c r="F51" s="1">
        <v>2.7314814814814816E-2</v>
      </c>
      <c r="H51" t="s">
        <v>15</v>
      </c>
      <c r="I51">
        <v>47</v>
      </c>
      <c r="J51" t="s">
        <v>23</v>
      </c>
      <c r="K51">
        <v>9</v>
      </c>
    </row>
    <row r="52" spans="1:11" x14ac:dyDescent="0.25">
      <c r="A52">
        <v>50</v>
      </c>
      <c r="B52" s="1">
        <v>2.7465277777777772E-2</v>
      </c>
      <c r="C52">
        <v>189</v>
      </c>
      <c r="D52" t="s">
        <v>30</v>
      </c>
      <c r="E52" t="s">
        <v>120</v>
      </c>
      <c r="F52" s="1">
        <v>2.7430555555555555E-2</v>
      </c>
      <c r="G52" t="s">
        <v>26</v>
      </c>
      <c r="H52" t="s">
        <v>15</v>
      </c>
      <c r="I52">
        <v>48</v>
      </c>
      <c r="J52" t="s">
        <v>78</v>
      </c>
      <c r="K52">
        <v>4</v>
      </c>
    </row>
    <row r="53" spans="1:11" x14ac:dyDescent="0.25">
      <c r="A53">
        <v>51</v>
      </c>
      <c r="B53" s="1">
        <v>2.7488425925925927E-2</v>
      </c>
      <c r="C53">
        <v>238</v>
      </c>
      <c r="D53" t="s">
        <v>121</v>
      </c>
      <c r="E53" t="s">
        <v>122</v>
      </c>
      <c r="F53" s="1">
        <v>2.7465277777777772E-2</v>
      </c>
      <c r="G53" t="s">
        <v>26</v>
      </c>
      <c r="H53" t="s">
        <v>15</v>
      </c>
      <c r="I53">
        <v>49</v>
      </c>
      <c r="J53" t="s">
        <v>49</v>
      </c>
      <c r="K53">
        <v>4</v>
      </c>
    </row>
    <row r="54" spans="1:11" x14ac:dyDescent="0.25">
      <c r="A54">
        <v>52</v>
      </c>
      <c r="B54" s="1">
        <v>2.7534722222222221E-2</v>
      </c>
      <c r="C54">
        <v>179</v>
      </c>
      <c r="D54" t="s">
        <v>123</v>
      </c>
      <c r="E54" t="s">
        <v>34</v>
      </c>
      <c r="F54" s="1">
        <v>2.7488425925925927E-2</v>
      </c>
      <c r="G54" t="s">
        <v>26</v>
      </c>
      <c r="H54" t="s">
        <v>15</v>
      </c>
      <c r="I54">
        <v>50</v>
      </c>
      <c r="J54" t="s">
        <v>78</v>
      </c>
      <c r="K54">
        <v>5</v>
      </c>
    </row>
    <row r="55" spans="1:11" x14ac:dyDescent="0.25">
      <c r="A55">
        <v>53</v>
      </c>
      <c r="B55" s="1">
        <v>2.7592592592592596E-2</v>
      </c>
      <c r="C55">
        <v>37</v>
      </c>
      <c r="D55" t="s">
        <v>58</v>
      </c>
      <c r="E55" t="s">
        <v>124</v>
      </c>
      <c r="F55" s="1">
        <v>2.7534722222222221E-2</v>
      </c>
      <c r="G55" t="s">
        <v>125</v>
      </c>
      <c r="H55" t="s">
        <v>15</v>
      </c>
      <c r="I55">
        <v>51</v>
      </c>
      <c r="J55" t="s">
        <v>16</v>
      </c>
      <c r="K55">
        <v>20</v>
      </c>
    </row>
    <row r="56" spans="1:11" x14ac:dyDescent="0.25">
      <c r="A56">
        <v>54</v>
      </c>
      <c r="B56" s="1">
        <v>2.7673611111111111E-2</v>
      </c>
      <c r="C56">
        <v>110</v>
      </c>
      <c r="D56" t="s">
        <v>30</v>
      </c>
      <c r="E56" t="s">
        <v>126</v>
      </c>
      <c r="F56" s="1">
        <v>2.7627314814814813E-2</v>
      </c>
      <c r="G56" t="s">
        <v>57</v>
      </c>
      <c r="H56" t="s">
        <v>15</v>
      </c>
      <c r="I56">
        <v>52</v>
      </c>
      <c r="J56" t="s">
        <v>29</v>
      </c>
      <c r="K56">
        <v>12</v>
      </c>
    </row>
    <row r="57" spans="1:11" x14ac:dyDescent="0.25">
      <c r="A57">
        <v>55</v>
      </c>
      <c r="B57" s="1">
        <v>2.7754629629629629E-2</v>
      </c>
      <c r="C57">
        <v>230</v>
      </c>
      <c r="D57" t="s">
        <v>127</v>
      </c>
      <c r="E57" t="s">
        <v>128</v>
      </c>
      <c r="F57" s="1">
        <v>2.7696759259259258E-2</v>
      </c>
      <c r="G57" t="s">
        <v>129</v>
      </c>
      <c r="H57" t="s">
        <v>15</v>
      </c>
      <c r="I57">
        <v>53</v>
      </c>
      <c r="J57" t="s">
        <v>29</v>
      </c>
      <c r="K57">
        <v>13</v>
      </c>
    </row>
    <row r="58" spans="1:11" x14ac:dyDescent="0.25">
      <c r="A58">
        <v>56</v>
      </c>
      <c r="B58" s="1">
        <v>2.7870370370370368E-2</v>
      </c>
      <c r="C58">
        <v>268</v>
      </c>
      <c r="D58" t="s">
        <v>38</v>
      </c>
      <c r="E58" t="s">
        <v>109</v>
      </c>
      <c r="F58" s="1">
        <v>2.7835648148148151E-2</v>
      </c>
      <c r="G58" t="s">
        <v>66</v>
      </c>
      <c r="H58" t="s">
        <v>15</v>
      </c>
      <c r="I58">
        <v>54</v>
      </c>
      <c r="J58" t="s">
        <v>23</v>
      </c>
      <c r="K58">
        <v>10</v>
      </c>
    </row>
    <row r="59" spans="1:11" x14ac:dyDescent="0.25">
      <c r="A59">
        <v>57</v>
      </c>
      <c r="B59" s="1">
        <v>2.8032407407407409E-2</v>
      </c>
      <c r="C59">
        <v>133</v>
      </c>
      <c r="D59" t="s">
        <v>130</v>
      </c>
      <c r="E59" t="s">
        <v>131</v>
      </c>
      <c r="F59" s="1">
        <v>2.8020833333333332E-2</v>
      </c>
      <c r="G59" t="s">
        <v>66</v>
      </c>
      <c r="H59" t="s">
        <v>15</v>
      </c>
      <c r="I59">
        <v>55</v>
      </c>
      <c r="J59" t="s">
        <v>29</v>
      </c>
      <c r="K59">
        <v>14</v>
      </c>
    </row>
    <row r="60" spans="1:11" x14ac:dyDescent="0.25">
      <c r="A60">
        <v>58</v>
      </c>
      <c r="B60" s="1">
        <v>2.8043981481481479E-2</v>
      </c>
      <c r="C60">
        <v>235</v>
      </c>
      <c r="D60" t="s">
        <v>43</v>
      </c>
      <c r="E60" t="s">
        <v>132</v>
      </c>
      <c r="F60" s="1">
        <v>2.7962962962962964E-2</v>
      </c>
      <c r="H60" t="s">
        <v>15</v>
      </c>
      <c r="I60">
        <v>56</v>
      </c>
      <c r="J60" t="s">
        <v>16</v>
      </c>
      <c r="K60">
        <v>21</v>
      </c>
    </row>
    <row r="61" spans="1:11" x14ac:dyDescent="0.25">
      <c r="A61">
        <v>59</v>
      </c>
      <c r="B61" s="1">
        <v>2.8159722222222221E-2</v>
      </c>
      <c r="C61">
        <v>72</v>
      </c>
      <c r="D61" t="s">
        <v>123</v>
      </c>
      <c r="E61" t="s">
        <v>133</v>
      </c>
      <c r="F61" s="1">
        <v>2.8136574074074074E-2</v>
      </c>
      <c r="G61" t="s">
        <v>66</v>
      </c>
      <c r="H61" t="s">
        <v>15</v>
      </c>
      <c r="I61">
        <v>57</v>
      </c>
      <c r="J61" t="s">
        <v>29</v>
      </c>
      <c r="K61">
        <v>15</v>
      </c>
    </row>
    <row r="62" spans="1:11" x14ac:dyDescent="0.25">
      <c r="A62">
        <v>60</v>
      </c>
      <c r="B62" s="1">
        <v>2.8194444444444442E-2</v>
      </c>
      <c r="C62">
        <v>33</v>
      </c>
      <c r="D62" t="s">
        <v>43</v>
      </c>
      <c r="E62" t="s">
        <v>134</v>
      </c>
      <c r="F62" s="1">
        <v>2.8113425925925927E-2</v>
      </c>
      <c r="H62" t="s">
        <v>15</v>
      </c>
      <c r="I62">
        <v>58</v>
      </c>
      <c r="J62" t="s">
        <v>23</v>
      </c>
      <c r="K62">
        <v>11</v>
      </c>
    </row>
    <row r="63" spans="1:11" x14ac:dyDescent="0.25">
      <c r="A63">
        <v>61</v>
      </c>
      <c r="B63" s="1">
        <v>2.8194444444444442E-2</v>
      </c>
      <c r="C63">
        <v>127</v>
      </c>
      <c r="D63" t="s">
        <v>135</v>
      </c>
      <c r="E63" t="s">
        <v>136</v>
      </c>
      <c r="F63" s="1">
        <v>2.8136574074074074E-2</v>
      </c>
      <c r="G63" t="s">
        <v>48</v>
      </c>
      <c r="H63" t="s">
        <v>15</v>
      </c>
      <c r="I63">
        <v>59</v>
      </c>
      <c r="J63" t="s">
        <v>16</v>
      </c>
      <c r="K63">
        <v>22</v>
      </c>
    </row>
    <row r="64" spans="1:11" x14ac:dyDescent="0.25">
      <c r="A64">
        <v>62</v>
      </c>
      <c r="B64" s="1">
        <v>2.826388888888889E-2</v>
      </c>
      <c r="C64">
        <v>78</v>
      </c>
      <c r="D64" t="s">
        <v>137</v>
      </c>
      <c r="E64" t="s">
        <v>138</v>
      </c>
      <c r="F64" s="1">
        <v>2.8206018518518519E-2</v>
      </c>
      <c r="G64" t="s">
        <v>48</v>
      </c>
      <c r="H64" t="s">
        <v>15</v>
      </c>
      <c r="I64">
        <v>60</v>
      </c>
      <c r="J64" t="s">
        <v>16</v>
      </c>
      <c r="K64">
        <v>23</v>
      </c>
    </row>
    <row r="65" spans="1:11" x14ac:dyDescent="0.25">
      <c r="A65">
        <v>63</v>
      </c>
      <c r="B65" s="1">
        <v>2.8298611111111111E-2</v>
      </c>
      <c r="C65">
        <v>109</v>
      </c>
      <c r="D65" t="s">
        <v>127</v>
      </c>
      <c r="E65" t="s">
        <v>139</v>
      </c>
      <c r="F65" s="1">
        <v>2.826388888888889E-2</v>
      </c>
      <c r="G65" t="s">
        <v>40</v>
      </c>
      <c r="H65" t="s">
        <v>15</v>
      </c>
      <c r="I65">
        <v>61</v>
      </c>
      <c r="J65" t="s">
        <v>29</v>
      </c>
      <c r="K65">
        <v>16</v>
      </c>
    </row>
    <row r="66" spans="1:11" x14ac:dyDescent="0.25">
      <c r="A66">
        <v>64</v>
      </c>
      <c r="B66" s="1">
        <v>2.8321759259259258E-2</v>
      </c>
      <c r="C66">
        <v>68</v>
      </c>
      <c r="D66" t="s">
        <v>140</v>
      </c>
      <c r="E66" t="s">
        <v>99</v>
      </c>
      <c r="F66" s="1">
        <v>2.8287037037037038E-2</v>
      </c>
      <c r="G66" t="s">
        <v>26</v>
      </c>
      <c r="H66" t="s">
        <v>67</v>
      </c>
      <c r="I66">
        <v>3</v>
      </c>
      <c r="J66" t="s">
        <v>68</v>
      </c>
      <c r="K66">
        <v>2</v>
      </c>
    </row>
    <row r="67" spans="1:11" x14ac:dyDescent="0.25">
      <c r="A67">
        <v>65</v>
      </c>
      <c r="B67" s="1">
        <v>2.837962962962963E-2</v>
      </c>
      <c r="C67">
        <v>107</v>
      </c>
      <c r="D67" t="s">
        <v>141</v>
      </c>
      <c r="E67" t="s">
        <v>142</v>
      </c>
      <c r="F67" s="1">
        <v>2.8333333333333332E-2</v>
      </c>
      <c r="G67" t="s">
        <v>143</v>
      </c>
      <c r="H67" t="s">
        <v>67</v>
      </c>
      <c r="I67">
        <v>4</v>
      </c>
      <c r="J67" t="s">
        <v>144</v>
      </c>
      <c r="K67">
        <v>1</v>
      </c>
    </row>
    <row r="68" spans="1:11" x14ac:dyDescent="0.25">
      <c r="A68">
        <v>66</v>
      </c>
      <c r="B68" s="1">
        <v>2.8460648148148148E-2</v>
      </c>
      <c r="C68">
        <v>215</v>
      </c>
      <c r="D68" t="s">
        <v>145</v>
      </c>
      <c r="E68" t="s">
        <v>100</v>
      </c>
      <c r="F68" s="1">
        <v>2.8437500000000001E-2</v>
      </c>
      <c r="G68" t="s">
        <v>146</v>
      </c>
      <c r="H68" t="s">
        <v>67</v>
      </c>
      <c r="I68">
        <v>5</v>
      </c>
      <c r="J68" t="s">
        <v>147</v>
      </c>
      <c r="K68">
        <v>1</v>
      </c>
    </row>
    <row r="69" spans="1:11" x14ac:dyDescent="0.25">
      <c r="A69">
        <v>67</v>
      </c>
      <c r="B69" s="1">
        <v>2.8495370370370369E-2</v>
      </c>
      <c r="C69">
        <v>294</v>
      </c>
      <c r="D69" t="s">
        <v>148</v>
      </c>
      <c r="E69" t="s">
        <v>25</v>
      </c>
      <c r="F69" s="1">
        <v>2.8449074074074075E-2</v>
      </c>
      <c r="G69" t="s">
        <v>40</v>
      </c>
      <c r="H69" t="s">
        <v>15</v>
      </c>
      <c r="I69">
        <v>62</v>
      </c>
      <c r="J69" t="s">
        <v>16</v>
      </c>
      <c r="K69">
        <v>24</v>
      </c>
    </row>
    <row r="70" spans="1:11" x14ac:dyDescent="0.25">
      <c r="A70">
        <v>68</v>
      </c>
      <c r="B70" s="1">
        <v>2.8506944444444442E-2</v>
      </c>
      <c r="C70">
        <v>196</v>
      </c>
      <c r="D70" t="s">
        <v>149</v>
      </c>
      <c r="E70" t="s">
        <v>150</v>
      </c>
      <c r="F70" s="1">
        <v>2.8449074074074075E-2</v>
      </c>
      <c r="G70" t="s">
        <v>45</v>
      </c>
      <c r="H70" t="s">
        <v>15</v>
      </c>
      <c r="I70">
        <v>63</v>
      </c>
      <c r="J70" t="s">
        <v>78</v>
      </c>
      <c r="K70">
        <v>6</v>
      </c>
    </row>
    <row r="71" spans="1:11" x14ac:dyDescent="0.25">
      <c r="A71">
        <v>69</v>
      </c>
      <c r="B71" s="1">
        <v>2.8518518518518523E-2</v>
      </c>
      <c r="C71">
        <v>247</v>
      </c>
      <c r="D71" t="s">
        <v>98</v>
      </c>
      <c r="E71" t="s">
        <v>151</v>
      </c>
      <c r="F71" s="1">
        <v>2.8460648148148148E-2</v>
      </c>
      <c r="G71" t="s">
        <v>152</v>
      </c>
      <c r="H71" t="s">
        <v>15</v>
      </c>
      <c r="I71">
        <v>64</v>
      </c>
      <c r="J71" t="s">
        <v>16</v>
      </c>
      <c r="K71">
        <v>25</v>
      </c>
    </row>
    <row r="72" spans="1:11" x14ac:dyDescent="0.25">
      <c r="A72">
        <v>70</v>
      </c>
      <c r="B72" s="1">
        <v>2.8564814814814817E-2</v>
      </c>
      <c r="C72">
        <v>44</v>
      </c>
      <c r="D72" t="s">
        <v>153</v>
      </c>
      <c r="E72" t="s">
        <v>154</v>
      </c>
      <c r="F72" s="1">
        <v>2.8518518518518523E-2</v>
      </c>
      <c r="G72" t="s">
        <v>102</v>
      </c>
      <c r="H72" t="s">
        <v>67</v>
      </c>
      <c r="I72">
        <v>6</v>
      </c>
      <c r="J72" t="s">
        <v>68</v>
      </c>
      <c r="K72">
        <v>3</v>
      </c>
    </row>
    <row r="73" spans="1:11" x14ac:dyDescent="0.25">
      <c r="A73">
        <v>71</v>
      </c>
      <c r="B73" s="1">
        <v>2.8564814814814817E-2</v>
      </c>
      <c r="C73">
        <v>1</v>
      </c>
      <c r="D73" t="s">
        <v>62</v>
      </c>
      <c r="E73" t="s">
        <v>155</v>
      </c>
      <c r="F73" s="1">
        <v>2.8449074074074075E-2</v>
      </c>
      <c r="H73" t="s">
        <v>15</v>
      </c>
      <c r="I73">
        <v>65</v>
      </c>
      <c r="J73" t="s">
        <v>16</v>
      </c>
      <c r="K73">
        <v>26</v>
      </c>
    </row>
    <row r="74" spans="1:11" x14ac:dyDescent="0.25">
      <c r="A74">
        <v>72</v>
      </c>
      <c r="B74" s="1">
        <v>2.8576388888888887E-2</v>
      </c>
      <c r="C74">
        <v>128</v>
      </c>
      <c r="D74" t="s">
        <v>156</v>
      </c>
      <c r="E74" t="s">
        <v>157</v>
      </c>
      <c r="F74" s="1">
        <v>2.8483796296296295E-2</v>
      </c>
      <c r="H74" t="s">
        <v>15</v>
      </c>
      <c r="I74">
        <v>66</v>
      </c>
      <c r="J74" t="s">
        <v>16</v>
      </c>
      <c r="K74">
        <v>27</v>
      </c>
    </row>
    <row r="75" spans="1:11" x14ac:dyDescent="0.25">
      <c r="A75">
        <v>73</v>
      </c>
      <c r="B75" s="1">
        <v>2.8576388888888887E-2</v>
      </c>
      <c r="C75">
        <v>225</v>
      </c>
      <c r="D75" t="s">
        <v>158</v>
      </c>
      <c r="E75" t="s">
        <v>159</v>
      </c>
      <c r="F75" s="1">
        <v>2.8518518518518523E-2</v>
      </c>
      <c r="G75" t="s">
        <v>160</v>
      </c>
      <c r="H75" t="s">
        <v>15</v>
      </c>
      <c r="I75">
        <v>67</v>
      </c>
      <c r="J75" t="s">
        <v>78</v>
      </c>
      <c r="K75">
        <v>7</v>
      </c>
    </row>
    <row r="76" spans="1:11" x14ac:dyDescent="0.25">
      <c r="A76">
        <v>74</v>
      </c>
      <c r="B76" s="1">
        <v>2.8599537037037034E-2</v>
      </c>
      <c r="C76">
        <v>73</v>
      </c>
      <c r="D76" t="s">
        <v>103</v>
      </c>
      <c r="E76" t="s">
        <v>161</v>
      </c>
      <c r="F76" s="1">
        <v>2.855324074074074E-2</v>
      </c>
      <c r="G76" t="s">
        <v>45</v>
      </c>
      <c r="H76" t="s">
        <v>15</v>
      </c>
      <c r="I76">
        <v>68</v>
      </c>
      <c r="J76" t="s">
        <v>29</v>
      </c>
      <c r="K76">
        <v>17</v>
      </c>
    </row>
    <row r="77" spans="1:11" x14ac:dyDescent="0.25">
      <c r="A77">
        <v>75</v>
      </c>
      <c r="B77" s="1">
        <v>2.8622685185185185E-2</v>
      </c>
      <c r="C77">
        <v>121</v>
      </c>
      <c r="D77" t="s">
        <v>81</v>
      </c>
      <c r="E77" t="s">
        <v>162</v>
      </c>
      <c r="F77" s="1">
        <v>2.8576388888888887E-2</v>
      </c>
      <c r="G77" t="s">
        <v>45</v>
      </c>
      <c r="H77" t="s">
        <v>15</v>
      </c>
      <c r="I77">
        <v>69</v>
      </c>
      <c r="J77" t="s">
        <v>78</v>
      </c>
      <c r="K77">
        <v>8</v>
      </c>
    </row>
    <row r="78" spans="1:11" x14ac:dyDescent="0.25">
      <c r="A78">
        <v>76</v>
      </c>
      <c r="B78" s="1">
        <v>2.8715277777777781E-2</v>
      </c>
      <c r="C78">
        <v>48</v>
      </c>
      <c r="D78" t="s">
        <v>163</v>
      </c>
      <c r="E78" t="s">
        <v>164</v>
      </c>
      <c r="F78" s="1">
        <v>2.8634259259259262E-2</v>
      </c>
      <c r="H78" t="s">
        <v>15</v>
      </c>
      <c r="I78">
        <v>70</v>
      </c>
      <c r="J78" t="s">
        <v>16</v>
      </c>
      <c r="K78">
        <v>28</v>
      </c>
    </row>
    <row r="79" spans="1:11" x14ac:dyDescent="0.25">
      <c r="A79">
        <v>77</v>
      </c>
      <c r="B79" s="1">
        <v>2.8749999999999998E-2</v>
      </c>
      <c r="C79">
        <v>257</v>
      </c>
      <c r="D79" t="s">
        <v>165</v>
      </c>
      <c r="E79" t="s">
        <v>39</v>
      </c>
      <c r="F79" s="1">
        <v>2.8703703703703703E-2</v>
      </c>
      <c r="G79" t="s">
        <v>26</v>
      </c>
      <c r="H79" t="s">
        <v>67</v>
      </c>
      <c r="I79">
        <v>7</v>
      </c>
      <c r="J79" t="s">
        <v>166</v>
      </c>
      <c r="K79">
        <v>1</v>
      </c>
    </row>
    <row r="80" spans="1:11" x14ac:dyDescent="0.25">
      <c r="A80">
        <v>78</v>
      </c>
      <c r="B80" s="1">
        <v>2.8888888888888891E-2</v>
      </c>
      <c r="C80">
        <v>187</v>
      </c>
      <c r="D80" t="s">
        <v>167</v>
      </c>
      <c r="E80" t="s">
        <v>168</v>
      </c>
      <c r="F80" s="1">
        <v>2.883101851851852E-2</v>
      </c>
      <c r="G80" t="s">
        <v>45</v>
      </c>
      <c r="H80" t="s">
        <v>15</v>
      </c>
      <c r="I80">
        <v>71</v>
      </c>
      <c r="J80" t="s">
        <v>78</v>
      </c>
      <c r="K80">
        <v>9</v>
      </c>
    </row>
    <row r="81" spans="1:11" x14ac:dyDescent="0.25">
      <c r="A81">
        <v>79</v>
      </c>
      <c r="B81" s="1">
        <v>2.9155092592592594E-2</v>
      </c>
      <c r="C81">
        <v>281</v>
      </c>
      <c r="D81" t="s">
        <v>169</v>
      </c>
      <c r="E81" t="s">
        <v>104</v>
      </c>
      <c r="F81" s="1">
        <v>2.9097222222222222E-2</v>
      </c>
      <c r="G81" t="s">
        <v>40</v>
      </c>
      <c r="H81" t="s">
        <v>15</v>
      </c>
      <c r="I81">
        <v>72</v>
      </c>
      <c r="J81" t="s">
        <v>170</v>
      </c>
      <c r="K81">
        <v>1</v>
      </c>
    </row>
    <row r="82" spans="1:11" x14ac:dyDescent="0.25">
      <c r="A82">
        <v>80</v>
      </c>
      <c r="B82" s="1">
        <v>2.929398148148148E-2</v>
      </c>
      <c r="C82">
        <v>27</v>
      </c>
      <c r="D82" t="s">
        <v>30</v>
      </c>
      <c r="E82" t="s">
        <v>36</v>
      </c>
      <c r="F82" s="1">
        <v>2.9201388888888888E-2</v>
      </c>
      <c r="G82" t="s">
        <v>45</v>
      </c>
      <c r="H82" t="s">
        <v>15</v>
      </c>
      <c r="I82">
        <v>73</v>
      </c>
      <c r="J82" t="s">
        <v>29</v>
      </c>
      <c r="K82">
        <v>18</v>
      </c>
    </row>
    <row r="83" spans="1:11" x14ac:dyDescent="0.25">
      <c r="A83">
        <v>81</v>
      </c>
      <c r="B83" s="1">
        <v>2.929398148148148E-2</v>
      </c>
      <c r="C83">
        <v>237</v>
      </c>
      <c r="D83" t="s">
        <v>84</v>
      </c>
      <c r="E83" t="s">
        <v>171</v>
      </c>
      <c r="F83" s="1">
        <v>2.9201388888888888E-2</v>
      </c>
      <c r="G83" t="s">
        <v>57</v>
      </c>
      <c r="H83" t="s">
        <v>15</v>
      </c>
      <c r="I83">
        <v>74</v>
      </c>
      <c r="J83" t="s">
        <v>23</v>
      </c>
      <c r="K83">
        <v>12</v>
      </c>
    </row>
    <row r="84" spans="1:11" x14ac:dyDescent="0.25">
      <c r="A84">
        <v>82</v>
      </c>
      <c r="B84" s="1">
        <v>2.9421296296296296E-2</v>
      </c>
      <c r="C84">
        <v>305</v>
      </c>
      <c r="D84" t="s">
        <v>58</v>
      </c>
      <c r="E84" t="s">
        <v>172</v>
      </c>
      <c r="F84" s="1">
        <v>2.9340277777777781E-2</v>
      </c>
      <c r="H84" t="s">
        <v>15</v>
      </c>
      <c r="I84">
        <v>75</v>
      </c>
      <c r="J84" t="s">
        <v>78</v>
      </c>
      <c r="K84">
        <v>10</v>
      </c>
    </row>
    <row r="85" spans="1:11" x14ac:dyDescent="0.25">
      <c r="A85">
        <v>83</v>
      </c>
      <c r="B85" s="1">
        <v>2.9490740740740744E-2</v>
      </c>
      <c r="C85">
        <v>145</v>
      </c>
      <c r="D85" t="s">
        <v>173</v>
      </c>
      <c r="E85" t="s">
        <v>61</v>
      </c>
      <c r="F85" s="1">
        <v>2.9386574074074075E-2</v>
      </c>
      <c r="G85" t="s">
        <v>57</v>
      </c>
      <c r="H85" t="s">
        <v>15</v>
      </c>
      <c r="I85">
        <v>76</v>
      </c>
      <c r="J85" t="s">
        <v>78</v>
      </c>
      <c r="K85">
        <v>11</v>
      </c>
    </row>
    <row r="86" spans="1:11" x14ac:dyDescent="0.25">
      <c r="A86">
        <v>84</v>
      </c>
      <c r="B86" s="1">
        <v>2.9513888888888892E-2</v>
      </c>
      <c r="C86">
        <v>246</v>
      </c>
      <c r="D86" t="s">
        <v>174</v>
      </c>
      <c r="E86" t="s">
        <v>175</v>
      </c>
      <c r="F86" s="1">
        <v>2.9444444444444443E-2</v>
      </c>
      <c r="H86" t="s">
        <v>15</v>
      </c>
      <c r="I86">
        <v>77</v>
      </c>
      <c r="J86" t="s">
        <v>78</v>
      </c>
      <c r="K86">
        <v>12</v>
      </c>
    </row>
    <row r="87" spans="1:11" x14ac:dyDescent="0.25">
      <c r="A87">
        <v>85</v>
      </c>
      <c r="B87" s="1">
        <v>2.9548611111111109E-2</v>
      </c>
      <c r="C87">
        <v>90</v>
      </c>
      <c r="D87" t="s">
        <v>127</v>
      </c>
      <c r="E87" t="s">
        <v>176</v>
      </c>
      <c r="F87" s="1">
        <v>2.9513888888888892E-2</v>
      </c>
      <c r="G87" t="s">
        <v>66</v>
      </c>
      <c r="H87" t="s">
        <v>15</v>
      </c>
      <c r="I87">
        <v>78</v>
      </c>
      <c r="J87" t="s">
        <v>78</v>
      </c>
      <c r="K87">
        <v>13</v>
      </c>
    </row>
    <row r="88" spans="1:11" x14ac:dyDescent="0.25">
      <c r="A88">
        <v>86</v>
      </c>
      <c r="B88" s="1">
        <v>2.9583333333333336E-2</v>
      </c>
      <c r="C88">
        <v>56</v>
      </c>
      <c r="D88" t="s">
        <v>177</v>
      </c>
      <c r="E88" t="s">
        <v>88</v>
      </c>
      <c r="F88" s="1">
        <v>2.9513888888888892E-2</v>
      </c>
      <c r="H88" t="s">
        <v>15</v>
      </c>
      <c r="I88">
        <v>79</v>
      </c>
      <c r="J88" t="s">
        <v>29</v>
      </c>
      <c r="K88">
        <v>19</v>
      </c>
    </row>
    <row r="89" spans="1:11" x14ac:dyDescent="0.25">
      <c r="A89">
        <v>87</v>
      </c>
      <c r="B89" s="1">
        <v>2.9618055555555554E-2</v>
      </c>
      <c r="C89">
        <v>157</v>
      </c>
      <c r="D89" t="s">
        <v>62</v>
      </c>
      <c r="E89" t="s">
        <v>79</v>
      </c>
      <c r="F89" s="1">
        <v>2.9548611111111109E-2</v>
      </c>
      <c r="G89" t="s">
        <v>178</v>
      </c>
      <c r="H89" t="s">
        <v>15</v>
      </c>
      <c r="I89">
        <v>80</v>
      </c>
      <c r="J89" t="s">
        <v>16</v>
      </c>
      <c r="K89">
        <v>29</v>
      </c>
    </row>
    <row r="90" spans="1:11" x14ac:dyDescent="0.25">
      <c r="A90">
        <v>88</v>
      </c>
      <c r="B90" s="1">
        <v>2.9675925925925925E-2</v>
      </c>
      <c r="C90">
        <v>192</v>
      </c>
      <c r="D90" t="s">
        <v>156</v>
      </c>
      <c r="E90" t="s">
        <v>179</v>
      </c>
      <c r="F90" s="1">
        <v>2.9594907407407407E-2</v>
      </c>
      <c r="G90" t="s">
        <v>102</v>
      </c>
      <c r="H90" t="s">
        <v>15</v>
      </c>
      <c r="I90">
        <v>81</v>
      </c>
      <c r="J90" t="s">
        <v>170</v>
      </c>
      <c r="K90">
        <v>2</v>
      </c>
    </row>
    <row r="91" spans="1:11" x14ac:dyDescent="0.25">
      <c r="A91">
        <v>89</v>
      </c>
      <c r="B91" s="1">
        <v>2.9675925925925925E-2</v>
      </c>
      <c r="C91">
        <v>188</v>
      </c>
      <c r="D91" t="s">
        <v>180</v>
      </c>
      <c r="E91" t="s">
        <v>181</v>
      </c>
      <c r="F91" s="1">
        <v>2.9641203703703701E-2</v>
      </c>
      <c r="G91" t="s">
        <v>48</v>
      </c>
      <c r="H91" t="s">
        <v>67</v>
      </c>
      <c r="I91">
        <v>8</v>
      </c>
      <c r="J91" t="s">
        <v>113</v>
      </c>
      <c r="K91">
        <v>2</v>
      </c>
    </row>
    <row r="92" spans="1:11" x14ac:dyDescent="0.25">
      <c r="A92">
        <v>90</v>
      </c>
      <c r="B92" s="1">
        <v>2.9780092592592594E-2</v>
      </c>
      <c r="C92">
        <v>113</v>
      </c>
      <c r="D92" t="s">
        <v>182</v>
      </c>
      <c r="E92" t="s">
        <v>183</v>
      </c>
      <c r="F92" s="1">
        <v>2.974537037037037E-2</v>
      </c>
      <c r="G92" t="s">
        <v>66</v>
      </c>
      <c r="H92" t="s">
        <v>67</v>
      </c>
      <c r="I92">
        <v>9</v>
      </c>
      <c r="J92" t="s">
        <v>68</v>
      </c>
      <c r="K92">
        <v>4</v>
      </c>
    </row>
    <row r="93" spans="1:11" x14ac:dyDescent="0.25">
      <c r="A93">
        <v>91</v>
      </c>
      <c r="B93" s="1">
        <v>2.9837962962962965E-2</v>
      </c>
      <c r="C93">
        <v>220</v>
      </c>
      <c r="D93" t="s">
        <v>184</v>
      </c>
      <c r="E93" t="s">
        <v>185</v>
      </c>
      <c r="F93" s="1">
        <v>2.9768518518518517E-2</v>
      </c>
      <c r="G93" t="s">
        <v>102</v>
      </c>
      <c r="H93" t="s">
        <v>15</v>
      </c>
      <c r="I93">
        <v>82</v>
      </c>
      <c r="J93" t="s">
        <v>29</v>
      </c>
      <c r="K93">
        <v>20</v>
      </c>
    </row>
    <row r="94" spans="1:11" x14ac:dyDescent="0.25">
      <c r="A94">
        <v>92</v>
      </c>
      <c r="B94" s="1">
        <v>2.991898148148148E-2</v>
      </c>
      <c r="C94">
        <v>77</v>
      </c>
      <c r="D94" t="s">
        <v>186</v>
      </c>
      <c r="E94" t="s">
        <v>138</v>
      </c>
      <c r="F94" s="1">
        <v>2.989583333333333E-2</v>
      </c>
      <c r="G94" t="s">
        <v>66</v>
      </c>
      <c r="H94" t="s">
        <v>67</v>
      </c>
      <c r="I94">
        <v>10</v>
      </c>
      <c r="J94" t="s">
        <v>166</v>
      </c>
      <c r="K94">
        <v>2</v>
      </c>
    </row>
    <row r="95" spans="1:11" x14ac:dyDescent="0.25">
      <c r="A95">
        <v>93</v>
      </c>
      <c r="B95" s="1">
        <v>2.9976851851851852E-2</v>
      </c>
      <c r="C95">
        <v>18</v>
      </c>
      <c r="D95" t="s">
        <v>187</v>
      </c>
      <c r="E95" t="s">
        <v>188</v>
      </c>
      <c r="F95" s="1">
        <v>2.990740740740741E-2</v>
      </c>
      <c r="H95" t="s">
        <v>15</v>
      </c>
      <c r="I95">
        <v>83</v>
      </c>
      <c r="J95" t="s">
        <v>16</v>
      </c>
      <c r="K95">
        <v>30</v>
      </c>
    </row>
    <row r="96" spans="1:11" x14ac:dyDescent="0.25">
      <c r="A96">
        <v>94</v>
      </c>
      <c r="B96" s="1">
        <v>3.0104166666666668E-2</v>
      </c>
      <c r="C96">
        <v>255</v>
      </c>
      <c r="D96" t="s">
        <v>156</v>
      </c>
      <c r="E96" t="s">
        <v>39</v>
      </c>
      <c r="F96" s="1">
        <v>3.0034722222222223E-2</v>
      </c>
      <c r="G96" t="s">
        <v>40</v>
      </c>
      <c r="H96" t="s">
        <v>15</v>
      </c>
      <c r="I96">
        <v>84</v>
      </c>
      <c r="J96" t="s">
        <v>23</v>
      </c>
      <c r="K96">
        <v>13</v>
      </c>
    </row>
    <row r="97" spans="1:11" x14ac:dyDescent="0.25">
      <c r="A97">
        <v>95</v>
      </c>
      <c r="B97" s="1">
        <v>3.0243055555555554E-2</v>
      </c>
      <c r="C97">
        <v>60</v>
      </c>
      <c r="D97" t="s">
        <v>189</v>
      </c>
      <c r="E97" t="s">
        <v>190</v>
      </c>
      <c r="F97" s="1">
        <v>3.0173611111111113E-2</v>
      </c>
      <c r="H97" t="s">
        <v>15</v>
      </c>
      <c r="I97">
        <v>85</v>
      </c>
      <c r="J97" t="s">
        <v>23</v>
      </c>
      <c r="K97">
        <v>14</v>
      </c>
    </row>
    <row r="98" spans="1:11" x14ac:dyDescent="0.25">
      <c r="A98">
        <v>96</v>
      </c>
      <c r="B98" s="1">
        <v>3.0254629629629631E-2</v>
      </c>
      <c r="C98">
        <v>123</v>
      </c>
      <c r="D98" t="s">
        <v>191</v>
      </c>
      <c r="E98" t="s">
        <v>192</v>
      </c>
      <c r="F98" s="1">
        <v>3.0219907407407407E-2</v>
      </c>
      <c r="G98" t="s">
        <v>54</v>
      </c>
      <c r="H98" t="s">
        <v>67</v>
      </c>
      <c r="I98">
        <v>11</v>
      </c>
      <c r="J98" t="s">
        <v>193</v>
      </c>
      <c r="K98">
        <v>1</v>
      </c>
    </row>
    <row r="99" spans="1:11" x14ac:dyDescent="0.25">
      <c r="A99">
        <v>97</v>
      </c>
      <c r="B99" s="1">
        <v>3.0324074074074073E-2</v>
      </c>
      <c r="C99">
        <v>134</v>
      </c>
      <c r="D99" t="s">
        <v>194</v>
      </c>
      <c r="E99" t="s">
        <v>195</v>
      </c>
      <c r="F99" s="1">
        <v>3.0289351851851855E-2</v>
      </c>
      <c r="G99" t="s">
        <v>66</v>
      </c>
      <c r="H99" t="s">
        <v>15</v>
      </c>
      <c r="I99">
        <v>86</v>
      </c>
      <c r="J99" t="s">
        <v>23</v>
      </c>
      <c r="K99">
        <v>15</v>
      </c>
    </row>
    <row r="100" spans="1:11" x14ac:dyDescent="0.25">
      <c r="A100">
        <v>98</v>
      </c>
      <c r="B100" s="1">
        <v>3.0393518518518518E-2</v>
      </c>
      <c r="C100">
        <v>143</v>
      </c>
      <c r="D100" t="s">
        <v>38</v>
      </c>
      <c r="E100" t="s">
        <v>196</v>
      </c>
      <c r="F100" s="1">
        <v>3.0393518518518518E-2</v>
      </c>
      <c r="H100" t="s">
        <v>15</v>
      </c>
      <c r="I100">
        <v>87</v>
      </c>
      <c r="J100" t="s">
        <v>29</v>
      </c>
      <c r="K100">
        <v>21</v>
      </c>
    </row>
    <row r="101" spans="1:11" x14ac:dyDescent="0.25">
      <c r="A101">
        <v>99</v>
      </c>
      <c r="B101" s="1">
        <v>3.0451388888888889E-2</v>
      </c>
      <c r="C101">
        <v>28</v>
      </c>
      <c r="D101" t="s">
        <v>197</v>
      </c>
      <c r="E101" t="s">
        <v>36</v>
      </c>
      <c r="F101" s="1">
        <v>3.0243055555555554E-2</v>
      </c>
      <c r="G101" t="s">
        <v>40</v>
      </c>
      <c r="H101" t="s">
        <v>15</v>
      </c>
      <c r="I101">
        <v>88</v>
      </c>
      <c r="J101" t="s">
        <v>29</v>
      </c>
      <c r="K101">
        <v>22</v>
      </c>
    </row>
    <row r="102" spans="1:11" x14ac:dyDescent="0.25">
      <c r="A102">
        <v>100</v>
      </c>
      <c r="B102" s="1">
        <v>3.0717592592592591E-2</v>
      </c>
      <c r="C102">
        <v>183</v>
      </c>
      <c r="D102" t="s">
        <v>41</v>
      </c>
      <c r="E102" t="s">
        <v>198</v>
      </c>
      <c r="F102" s="1">
        <v>3.0636574074074076E-2</v>
      </c>
      <c r="H102" t="s">
        <v>15</v>
      </c>
      <c r="I102">
        <v>89</v>
      </c>
      <c r="J102" t="s">
        <v>16</v>
      </c>
      <c r="K102">
        <v>31</v>
      </c>
    </row>
    <row r="103" spans="1:11" x14ac:dyDescent="0.25">
      <c r="A103">
        <v>101</v>
      </c>
      <c r="B103" s="1">
        <v>3.0763888888888886E-2</v>
      </c>
      <c r="C103">
        <v>295</v>
      </c>
      <c r="D103" t="s">
        <v>58</v>
      </c>
      <c r="E103" t="s">
        <v>25</v>
      </c>
      <c r="F103" s="1">
        <v>3.0636574074074076E-2</v>
      </c>
      <c r="H103" t="s">
        <v>15</v>
      </c>
      <c r="I103">
        <v>90</v>
      </c>
      <c r="J103" t="s">
        <v>16</v>
      </c>
      <c r="K103">
        <v>32</v>
      </c>
    </row>
    <row r="104" spans="1:11" x14ac:dyDescent="0.25">
      <c r="A104">
        <v>102</v>
      </c>
      <c r="B104" s="1">
        <v>3.079861111111111E-2</v>
      </c>
      <c r="C104">
        <v>23</v>
      </c>
      <c r="D104" t="s">
        <v>33</v>
      </c>
      <c r="E104" t="s">
        <v>36</v>
      </c>
      <c r="F104" s="1">
        <v>3.0706018518518521E-2</v>
      </c>
      <c r="H104" t="s">
        <v>15</v>
      </c>
      <c r="I104">
        <v>91</v>
      </c>
      <c r="J104" t="s">
        <v>16</v>
      </c>
      <c r="K104">
        <v>33</v>
      </c>
    </row>
    <row r="105" spans="1:11" x14ac:dyDescent="0.25">
      <c r="A105">
        <v>103</v>
      </c>
      <c r="B105" s="1">
        <v>3.0949074074074077E-2</v>
      </c>
      <c r="C105">
        <v>153</v>
      </c>
      <c r="D105" t="s">
        <v>199</v>
      </c>
      <c r="E105" t="s">
        <v>200</v>
      </c>
      <c r="F105" s="1">
        <v>3.0891203703703702E-2</v>
      </c>
      <c r="H105" t="s">
        <v>15</v>
      </c>
      <c r="I105">
        <v>92</v>
      </c>
      <c r="J105" t="s">
        <v>23</v>
      </c>
      <c r="K105">
        <v>16</v>
      </c>
    </row>
    <row r="106" spans="1:11" x14ac:dyDescent="0.25">
      <c r="A106">
        <v>104</v>
      </c>
      <c r="B106" s="1">
        <v>3.1064814814814812E-2</v>
      </c>
      <c r="C106">
        <v>61</v>
      </c>
      <c r="D106" t="s">
        <v>33</v>
      </c>
      <c r="E106" t="s">
        <v>201</v>
      </c>
      <c r="F106" s="1">
        <v>3.1064814814814812E-2</v>
      </c>
      <c r="H106" t="s">
        <v>15</v>
      </c>
      <c r="I106">
        <v>93</v>
      </c>
      <c r="J106" t="s">
        <v>16</v>
      </c>
      <c r="K106">
        <v>34</v>
      </c>
    </row>
    <row r="107" spans="1:11" x14ac:dyDescent="0.25">
      <c r="A107">
        <v>105</v>
      </c>
      <c r="B107" s="1">
        <v>3.1122685185185187E-2</v>
      </c>
      <c r="C107">
        <v>223</v>
      </c>
      <c r="D107" t="s">
        <v>202</v>
      </c>
      <c r="E107" t="s">
        <v>203</v>
      </c>
      <c r="F107" s="1">
        <v>3.1053240740740742E-2</v>
      </c>
      <c r="G107" t="s">
        <v>66</v>
      </c>
      <c r="H107" t="s">
        <v>67</v>
      </c>
      <c r="I107">
        <v>12</v>
      </c>
      <c r="J107" t="s">
        <v>68</v>
      </c>
      <c r="K107">
        <v>5</v>
      </c>
    </row>
    <row r="108" spans="1:11" x14ac:dyDescent="0.25">
      <c r="A108">
        <v>106</v>
      </c>
      <c r="B108" s="1">
        <v>3.1168981481481482E-2</v>
      </c>
      <c r="C108">
        <v>115</v>
      </c>
      <c r="D108" t="s">
        <v>204</v>
      </c>
      <c r="E108" t="s">
        <v>205</v>
      </c>
      <c r="F108" s="1">
        <v>3.1122685185185187E-2</v>
      </c>
      <c r="H108" t="s">
        <v>15</v>
      </c>
      <c r="I108">
        <v>94</v>
      </c>
      <c r="J108" t="s">
        <v>23</v>
      </c>
      <c r="K108">
        <v>17</v>
      </c>
    </row>
    <row r="109" spans="1:11" x14ac:dyDescent="0.25">
      <c r="A109">
        <v>107</v>
      </c>
      <c r="B109" s="1">
        <v>3.1203703703703702E-2</v>
      </c>
      <c r="C109">
        <v>291</v>
      </c>
      <c r="D109" t="s">
        <v>41</v>
      </c>
      <c r="E109" t="s">
        <v>206</v>
      </c>
      <c r="F109" s="1">
        <v>3.1134259259259261E-2</v>
      </c>
      <c r="H109" t="s">
        <v>15</v>
      </c>
      <c r="I109">
        <v>95</v>
      </c>
      <c r="J109" t="s">
        <v>29</v>
      </c>
      <c r="K109">
        <v>23</v>
      </c>
    </row>
    <row r="110" spans="1:11" x14ac:dyDescent="0.25">
      <c r="A110">
        <v>108</v>
      </c>
      <c r="B110" s="1">
        <v>3.1377314814814809E-2</v>
      </c>
      <c r="C110">
        <v>92</v>
      </c>
      <c r="D110" t="s">
        <v>207</v>
      </c>
      <c r="E110" t="s">
        <v>208</v>
      </c>
      <c r="F110" s="1">
        <v>3.1296296296296301E-2</v>
      </c>
      <c r="H110" t="s">
        <v>67</v>
      </c>
      <c r="I110">
        <v>13</v>
      </c>
      <c r="J110" t="s">
        <v>113</v>
      </c>
      <c r="K110">
        <v>3</v>
      </c>
    </row>
    <row r="111" spans="1:11" x14ac:dyDescent="0.25">
      <c r="A111">
        <v>109</v>
      </c>
      <c r="B111" s="1">
        <v>3.142361111111111E-2</v>
      </c>
      <c r="C111">
        <v>164</v>
      </c>
      <c r="D111" t="s">
        <v>209</v>
      </c>
      <c r="E111" t="s">
        <v>210</v>
      </c>
      <c r="F111" s="1">
        <v>3.1261574074074074E-2</v>
      </c>
      <c r="H111" t="s">
        <v>15</v>
      </c>
      <c r="I111">
        <v>96</v>
      </c>
      <c r="J111" t="s">
        <v>29</v>
      </c>
      <c r="K111">
        <v>24</v>
      </c>
    </row>
    <row r="112" spans="1:11" x14ac:dyDescent="0.25">
      <c r="A112">
        <v>110</v>
      </c>
      <c r="B112" s="1">
        <v>3.1516203703703706E-2</v>
      </c>
      <c r="C112">
        <v>69</v>
      </c>
      <c r="D112" t="s">
        <v>211</v>
      </c>
      <c r="E112" t="s">
        <v>212</v>
      </c>
      <c r="F112" s="1">
        <v>3.1469907407407412E-2</v>
      </c>
      <c r="H112" t="s">
        <v>15</v>
      </c>
      <c r="I112">
        <v>97</v>
      </c>
      <c r="J112" t="s">
        <v>16</v>
      </c>
      <c r="K112">
        <v>35</v>
      </c>
    </row>
    <row r="113" spans="1:11" x14ac:dyDescent="0.25">
      <c r="A113">
        <v>111</v>
      </c>
      <c r="B113" s="1">
        <v>3.170138888888889E-2</v>
      </c>
      <c r="C113">
        <v>49</v>
      </c>
      <c r="D113" t="s">
        <v>43</v>
      </c>
      <c r="E113" t="s">
        <v>213</v>
      </c>
      <c r="F113" s="1">
        <v>3.1643518518518522E-2</v>
      </c>
      <c r="G113" t="s">
        <v>66</v>
      </c>
      <c r="H113" t="s">
        <v>15</v>
      </c>
      <c r="I113">
        <v>98</v>
      </c>
      <c r="J113" t="s">
        <v>29</v>
      </c>
      <c r="K113">
        <v>25</v>
      </c>
    </row>
    <row r="114" spans="1:11" x14ac:dyDescent="0.25">
      <c r="A114">
        <v>112</v>
      </c>
      <c r="B114" s="1">
        <v>3.1886574074074074E-2</v>
      </c>
      <c r="C114">
        <v>217</v>
      </c>
      <c r="D114" t="s">
        <v>214</v>
      </c>
      <c r="E114" t="s">
        <v>215</v>
      </c>
      <c r="F114" s="1">
        <v>3.1851851851851853E-2</v>
      </c>
      <c r="G114" t="s">
        <v>26</v>
      </c>
      <c r="H114" t="s">
        <v>67</v>
      </c>
      <c r="I114">
        <v>14</v>
      </c>
      <c r="J114" t="s">
        <v>68</v>
      </c>
      <c r="K114">
        <v>6</v>
      </c>
    </row>
    <row r="115" spans="1:11" x14ac:dyDescent="0.25">
      <c r="A115">
        <v>113</v>
      </c>
      <c r="B115" s="1">
        <v>3.1990740740740743E-2</v>
      </c>
      <c r="C115">
        <v>205</v>
      </c>
      <c r="D115" t="s">
        <v>41</v>
      </c>
      <c r="E115" t="s">
        <v>127</v>
      </c>
      <c r="F115" s="1">
        <v>3.1967592592592589E-2</v>
      </c>
      <c r="H115" t="s">
        <v>15</v>
      </c>
      <c r="I115">
        <v>99</v>
      </c>
      <c r="J115" t="s">
        <v>16</v>
      </c>
      <c r="K115">
        <v>36</v>
      </c>
    </row>
    <row r="116" spans="1:11" x14ac:dyDescent="0.25">
      <c r="A116">
        <v>114</v>
      </c>
      <c r="B116" s="1">
        <v>3.201388888888889E-2</v>
      </c>
      <c r="C116">
        <v>210</v>
      </c>
      <c r="D116" t="s">
        <v>216</v>
      </c>
      <c r="E116" t="s">
        <v>217</v>
      </c>
      <c r="F116" s="1">
        <v>3.1898148148148148E-2</v>
      </c>
      <c r="H116" t="s">
        <v>15</v>
      </c>
      <c r="I116">
        <v>100</v>
      </c>
      <c r="J116" t="s">
        <v>16</v>
      </c>
      <c r="K116">
        <v>37</v>
      </c>
    </row>
    <row r="117" spans="1:11" x14ac:dyDescent="0.25">
      <c r="A117">
        <v>115</v>
      </c>
      <c r="B117" s="1">
        <v>3.229166666666667E-2</v>
      </c>
      <c r="C117">
        <v>34</v>
      </c>
      <c r="D117" t="s">
        <v>165</v>
      </c>
      <c r="E117" t="s">
        <v>218</v>
      </c>
      <c r="F117" s="1">
        <v>3.2233796296296295E-2</v>
      </c>
      <c r="H117" t="s">
        <v>67</v>
      </c>
      <c r="I117">
        <v>15</v>
      </c>
      <c r="J117" t="s">
        <v>144</v>
      </c>
      <c r="K117">
        <v>2</v>
      </c>
    </row>
    <row r="118" spans="1:11" x14ac:dyDescent="0.25">
      <c r="A118">
        <v>116</v>
      </c>
      <c r="B118" s="1">
        <v>3.2314814814814817E-2</v>
      </c>
      <c r="C118">
        <v>278</v>
      </c>
      <c r="D118" t="s">
        <v>167</v>
      </c>
      <c r="E118" t="s">
        <v>219</v>
      </c>
      <c r="F118" s="1">
        <v>3.2141203703703707E-2</v>
      </c>
      <c r="H118" t="s">
        <v>15</v>
      </c>
      <c r="I118">
        <v>101</v>
      </c>
      <c r="J118" t="s">
        <v>78</v>
      </c>
      <c r="K118">
        <v>14</v>
      </c>
    </row>
    <row r="119" spans="1:11" x14ac:dyDescent="0.25">
      <c r="A119">
        <v>117</v>
      </c>
      <c r="B119" s="1">
        <v>3.2337962962962964E-2</v>
      </c>
      <c r="C119">
        <v>108</v>
      </c>
      <c r="D119" t="s">
        <v>220</v>
      </c>
      <c r="E119" t="s">
        <v>221</v>
      </c>
      <c r="F119" s="1">
        <v>3.229166666666667E-2</v>
      </c>
      <c r="G119" t="s">
        <v>19</v>
      </c>
      <c r="H119" t="s">
        <v>67</v>
      </c>
      <c r="I119">
        <v>16</v>
      </c>
      <c r="J119" t="s">
        <v>166</v>
      </c>
      <c r="K119">
        <v>3</v>
      </c>
    </row>
    <row r="120" spans="1:11" x14ac:dyDescent="0.25">
      <c r="A120">
        <v>118</v>
      </c>
      <c r="B120" s="1">
        <v>3.243055555555556E-2</v>
      </c>
      <c r="C120">
        <v>186</v>
      </c>
      <c r="D120" t="s">
        <v>222</v>
      </c>
      <c r="E120" t="s">
        <v>223</v>
      </c>
      <c r="F120" s="1">
        <v>3.2361111111111111E-2</v>
      </c>
      <c r="G120" t="s">
        <v>66</v>
      </c>
      <c r="H120" t="s">
        <v>67</v>
      </c>
      <c r="I120">
        <v>17</v>
      </c>
      <c r="J120" t="s">
        <v>147</v>
      </c>
      <c r="K120">
        <v>2</v>
      </c>
    </row>
    <row r="121" spans="1:11" x14ac:dyDescent="0.25">
      <c r="A121">
        <v>119</v>
      </c>
      <c r="B121" s="1">
        <v>3.2476851851851847E-2</v>
      </c>
      <c r="C121">
        <v>86</v>
      </c>
      <c r="D121" t="s">
        <v>224</v>
      </c>
      <c r="E121" t="s">
        <v>225</v>
      </c>
      <c r="F121" s="1">
        <v>3.2418981481481479E-2</v>
      </c>
      <c r="G121" t="s">
        <v>226</v>
      </c>
      <c r="H121" t="s">
        <v>67</v>
      </c>
      <c r="I121">
        <v>18</v>
      </c>
      <c r="J121" t="s">
        <v>147</v>
      </c>
      <c r="K121">
        <v>3</v>
      </c>
    </row>
    <row r="122" spans="1:11" x14ac:dyDescent="0.25">
      <c r="A122">
        <v>120</v>
      </c>
      <c r="B122" s="1">
        <v>3.2523148148148148E-2</v>
      </c>
      <c r="C122">
        <v>53</v>
      </c>
      <c r="D122" t="s">
        <v>227</v>
      </c>
      <c r="E122" t="s">
        <v>228</v>
      </c>
      <c r="F122" s="1">
        <v>3.2488425925925928E-2</v>
      </c>
      <c r="H122" t="s">
        <v>15</v>
      </c>
      <c r="I122">
        <v>102</v>
      </c>
      <c r="J122" t="s">
        <v>16</v>
      </c>
      <c r="K122">
        <v>38</v>
      </c>
    </row>
    <row r="123" spans="1:11" x14ac:dyDescent="0.25">
      <c r="A123">
        <v>121</v>
      </c>
      <c r="B123" s="1">
        <v>3.2546296296296295E-2</v>
      </c>
      <c r="C123">
        <v>112</v>
      </c>
      <c r="D123" t="s">
        <v>127</v>
      </c>
      <c r="E123" t="s">
        <v>229</v>
      </c>
      <c r="F123" s="1">
        <v>3.2442129629629633E-2</v>
      </c>
      <c r="H123" t="s">
        <v>15</v>
      </c>
      <c r="I123">
        <v>103</v>
      </c>
      <c r="J123" t="s">
        <v>170</v>
      </c>
      <c r="K123">
        <v>3</v>
      </c>
    </row>
    <row r="124" spans="1:11" x14ac:dyDescent="0.25">
      <c r="A124">
        <v>122</v>
      </c>
      <c r="B124" s="1">
        <v>3.260416666666667E-2</v>
      </c>
      <c r="C124">
        <v>29</v>
      </c>
      <c r="D124" t="s">
        <v>230</v>
      </c>
      <c r="E124" t="s">
        <v>231</v>
      </c>
      <c r="F124" s="1">
        <v>3.243055555555556E-2</v>
      </c>
      <c r="H124" t="s">
        <v>15</v>
      </c>
      <c r="I124">
        <v>104</v>
      </c>
      <c r="J124" t="s">
        <v>16</v>
      </c>
      <c r="K124">
        <v>39</v>
      </c>
    </row>
    <row r="125" spans="1:11" x14ac:dyDescent="0.25">
      <c r="A125">
        <v>123</v>
      </c>
      <c r="B125" s="1">
        <v>3.2627314814814817E-2</v>
      </c>
      <c r="C125">
        <v>198</v>
      </c>
      <c r="D125" t="s">
        <v>93</v>
      </c>
      <c r="E125" t="s">
        <v>232</v>
      </c>
      <c r="F125" s="1">
        <v>3.2534722222222222E-2</v>
      </c>
      <c r="G125" t="s">
        <v>178</v>
      </c>
      <c r="H125" t="s">
        <v>15</v>
      </c>
      <c r="I125">
        <v>105</v>
      </c>
      <c r="J125" t="s">
        <v>23</v>
      </c>
      <c r="K125">
        <v>18</v>
      </c>
    </row>
    <row r="126" spans="1:11" x14ac:dyDescent="0.25">
      <c r="A126">
        <v>124</v>
      </c>
      <c r="B126" s="1">
        <v>3.2662037037037038E-2</v>
      </c>
      <c r="C126">
        <v>199</v>
      </c>
      <c r="D126" t="s">
        <v>233</v>
      </c>
      <c r="E126" t="s">
        <v>232</v>
      </c>
      <c r="F126" s="1">
        <v>3.2569444444444443E-2</v>
      </c>
      <c r="G126" t="s">
        <v>178</v>
      </c>
      <c r="H126" t="s">
        <v>67</v>
      </c>
      <c r="I126">
        <v>19</v>
      </c>
      <c r="J126" t="s">
        <v>166</v>
      </c>
      <c r="K126">
        <v>4</v>
      </c>
    </row>
    <row r="127" spans="1:11" x14ac:dyDescent="0.25">
      <c r="A127">
        <v>125</v>
      </c>
      <c r="B127" s="1">
        <v>3.2708333333333332E-2</v>
      </c>
      <c r="C127">
        <v>4</v>
      </c>
      <c r="D127" t="s">
        <v>177</v>
      </c>
      <c r="E127" t="s">
        <v>234</v>
      </c>
      <c r="F127" s="1">
        <v>3.259259259259259E-2</v>
      </c>
      <c r="G127" t="s">
        <v>48</v>
      </c>
      <c r="H127" t="s">
        <v>15</v>
      </c>
      <c r="I127">
        <v>106</v>
      </c>
      <c r="J127" t="s">
        <v>23</v>
      </c>
      <c r="K127">
        <v>19</v>
      </c>
    </row>
    <row r="128" spans="1:11" x14ac:dyDescent="0.25">
      <c r="A128">
        <v>126</v>
      </c>
      <c r="B128" s="1">
        <v>3.2754629629629627E-2</v>
      </c>
      <c r="C128">
        <v>242</v>
      </c>
      <c r="D128" t="s">
        <v>235</v>
      </c>
      <c r="E128" t="s">
        <v>236</v>
      </c>
      <c r="F128" s="1">
        <v>3.2662037037037038E-2</v>
      </c>
      <c r="H128" t="s">
        <v>67</v>
      </c>
      <c r="I128">
        <v>20</v>
      </c>
      <c r="J128" t="s">
        <v>193</v>
      </c>
      <c r="K128">
        <v>2</v>
      </c>
    </row>
    <row r="129" spans="1:11" x14ac:dyDescent="0.25">
      <c r="A129">
        <v>127</v>
      </c>
      <c r="B129" s="1">
        <v>3.2881944444444443E-2</v>
      </c>
      <c r="C129">
        <v>147</v>
      </c>
      <c r="D129" t="s">
        <v>237</v>
      </c>
      <c r="E129" t="s">
        <v>61</v>
      </c>
      <c r="F129" s="1">
        <v>3.2719907407407406E-2</v>
      </c>
      <c r="H129" t="s">
        <v>15</v>
      </c>
      <c r="I129">
        <v>107</v>
      </c>
      <c r="J129" t="s">
        <v>78</v>
      </c>
      <c r="K129">
        <v>15</v>
      </c>
    </row>
    <row r="130" spans="1:11" x14ac:dyDescent="0.25">
      <c r="A130">
        <v>128</v>
      </c>
      <c r="B130" s="1">
        <v>3.2939814814814811E-2</v>
      </c>
      <c r="C130">
        <v>9</v>
      </c>
      <c r="D130" t="s">
        <v>177</v>
      </c>
      <c r="E130" t="s">
        <v>238</v>
      </c>
      <c r="F130" s="1">
        <v>3.2881944444444443E-2</v>
      </c>
      <c r="G130" t="s">
        <v>37</v>
      </c>
      <c r="H130" t="s">
        <v>15</v>
      </c>
      <c r="I130">
        <v>108</v>
      </c>
      <c r="J130" t="s">
        <v>170</v>
      </c>
      <c r="K130">
        <v>4</v>
      </c>
    </row>
    <row r="131" spans="1:11" x14ac:dyDescent="0.25">
      <c r="A131">
        <v>129</v>
      </c>
      <c r="B131" s="1">
        <v>3.2962962962962965E-2</v>
      </c>
      <c r="C131">
        <v>272</v>
      </c>
      <c r="D131" t="s">
        <v>239</v>
      </c>
      <c r="E131" t="s">
        <v>240</v>
      </c>
      <c r="F131" s="1">
        <v>3.2858796296296296E-2</v>
      </c>
      <c r="G131" t="s">
        <v>45</v>
      </c>
      <c r="H131" t="s">
        <v>15</v>
      </c>
      <c r="I131">
        <v>109</v>
      </c>
      <c r="J131" t="s">
        <v>78</v>
      </c>
      <c r="K131">
        <v>16</v>
      </c>
    </row>
    <row r="132" spans="1:11" x14ac:dyDescent="0.25">
      <c r="A132">
        <v>130</v>
      </c>
      <c r="B132" s="1">
        <v>3.3020833333333333E-2</v>
      </c>
      <c r="C132">
        <v>182</v>
      </c>
      <c r="D132" t="s">
        <v>241</v>
      </c>
      <c r="E132" t="s">
        <v>242</v>
      </c>
      <c r="F132" s="1">
        <v>3.2974537037037038E-2</v>
      </c>
      <c r="G132" t="s">
        <v>48</v>
      </c>
      <c r="H132" t="s">
        <v>15</v>
      </c>
      <c r="I132">
        <v>110</v>
      </c>
      <c r="J132" t="s">
        <v>49</v>
      </c>
      <c r="K132">
        <v>5</v>
      </c>
    </row>
    <row r="133" spans="1:11" x14ac:dyDescent="0.25">
      <c r="A133">
        <v>131</v>
      </c>
      <c r="B133" s="1">
        <v>3.3043981481481487E-2</v>
      </c>
      <c r="C133">
        <v>105</v>
      </c>
      <c r="D133" t="s">
        <v>243</v>
      </c>
      <c r="E133" t="s">
        <v>244</v>
      </c>
      <c r="F133" s="1">
        <v>3.2916666666666664E-2</v>
      </c>
      <c r="H133" t="s">
        <v>15</v>
      </c>
      <c r="I133">
        <v>111</v>
      </c>
      <c r="J133" t="s">
        <v>16</v>
      </c>
      <c r="K133">
        <v>40</v>
      </c>
    </row>
    <row r="134" spans="1:11" x14ac:dyDescent="0.25">
      <c r="A134">
        <v>132</v>
      </c>
      <c r="B134" s="1">
        <v>3.30787037037037E-2</v>
      </c>
      <c r="C134">
        <v>38</v>
      </c>
      <c r="D134" t="s">
        <v>245</v>
      </c>
      <c r="E134" t="s">
        <v>246</v>
      </c>
      <c r="F134" s="1">
        <v>3.2916666666666664E-2</v>
      </c>
      <c r="G134" t="s">
        <v>26</v>
      </c>
      <c r="H134" t="s">
        <v>15</v>
      </c>
      <c r="I134">
        <v>112</v>
      </c>
      <c r="J134" t="s">
        <v>247</v>
      </c>
      <c r="K134">
        <v>1</v>
      </c>
    </row>
    <row r="135" spans="1:11" x14ac:dyDescent="0.25">
      <c r="A135">
        <v>133</v>
      </c>
      <c r="B135" s="1">
        <v>3.3136574074074075E-2</v>
      </c>
      <c r="C135">
        <v>240</v>
      </c>
      <c r="D135" t="s">
        <v>248</v>
      </c>
      <c r="E135" t="s">
        <v>249</v>
      </c>
      <c r="F135" s="1">
        <v>3.3055555555555553E-2</v>
      </c>
      <c r="G135" t="s">
        <v>250</v>
      </c>
      <c r="H135" t="s">
        <v>67</v>
      </c>
      <c r="I135">
        <v>21</v>
      </c>
      <c r="J135" t="s">
        <v>68</v>
      </c>
      <c r="K135">
        <v>7</v>
      </c>
    </row>
    <row r="136" spans="1:11" x14ac:dyDescent="0.25">
      <c r="A136">
        <v>134</v>
      </c>
      <c r="B136" s="1">
        <v>3.3136574074074075E-2</v>
      </c>
      <c r="C136">
        <v>32</v>
      </c>
      <c r="D136" t="s">
        <v>24</v>
      </c>
      <c r="E136" t="s">
        <v>251</v>
      </c>
      <c r="F136" s="1">
        <v>3.3101851851851848E-2</v>
      </c>
      <c r="G136" t="s">
        <v>66</v>
      </c>
      <c r="H136" t="s">
        <v>15</v>
      </c>
      <c r="I136">
        <v>113</v>
      </c>
      <c r="J136" t="s">
        <v>170</v>
      </c>
      <c r="K136">
        <v>5</v>
      </c>
    </row>
    <row r="137" spans="1:11" x14ac:dyDescent="0.25">
      <c r="A137">
        <v>135</v>
      </c>
      <c r="B137" s="1">
        <v>3.3229166666666664E-2</v>
      </c>
      <c r="C137">
        <v>99</v>
      </c>
      <c r="D137" t="s">
        <v>252</v>
      </c>
      <c r="E137" t="s">
        <v>253</v>
      </c>
      <c r="F137" s="1">
        <v>3.3148148148148149E-2</v>
      </c>
      <c r="G137" t="s">
        <v>66</v>
      </c>
      <c r="H137" t="s">
        <v>15</v>
      </c>
      <c r="I137">
        <v>114</v>
      </c>
      <c r="J137" t="s">
        <v>254</v>
      </c>
      <c r="K137">
        <v>1</v>
      </c>
    </row>
    <row r="138" spans="1:11" x14ac:dyDescent="0.25">
      <c r="A138">
        <v>136</v>
      </c>
      <c r="B138" s="1">
        <v>3.3287037037037039E-2</v>
      </c>
      <c r="C138">
        <v>151</v>
      </c>
      <c r="D138" t="s">
        <v>30</v>
      </c>
      <c r="E138" t="s">
        <v>255</v>
      </c>
      <c r="F138" s="1">
        <v>3.3113425925925928E-2</v>
      </c>
      <c r="H138" t="s">
        <v>15</v>
      </c>
      <c r="I138">
        <v>115</v>
      </c>
      <c r="J138" t="s">
        <v>16</v>
      </c>
      <c r="K138">
        <v>41</v>
      </c>
    </row>
    <row r="139" spans="1:11" x14ac:dyDescent="0.25">
      <c r="A139">
        <v>137</v>
      </c>
      <c r="B139" s="1">
        <v>3.3310185185185186E-2</v>
      </c>
      <c r="C139">
        <v>298</v>
      </c>
      <c r="D139" t="s">
        <v>256</v>
      </c>
      <c r="E139" t="s">
        <v>25</v>
      </c>
      <c r="F139" s="1">
        <v>3.3136574074074075E-2</v>
      </c>
      <c r="H139" t="s">
        <v>15</v>
      </c>
      <c r="I139">
        <v>116</v>
      </c>
      <c r="J139" t="s">
        <v>247</v>
      </c>
      <c r="K139">
        <v>2</v>
      </c>
    </row>
    <row r="140" spans="1:11" x14ac:dyDescent="0.25">
      <c r="A140">
        <v>138</v>
      </c>
      <c r="B140" s="1">
        <v>3.3321759259259259E-2</v>
      </c>
      <c r="C140">
        <v>174</v>
      </c>
      <c r="D140" t="s">
        <v>257</v>
      </c>
      <c r="E140" t="s">
        <v>258</v>
      </c>
      <c r="F140" s="1">
        <v>3.3240740740740744E-2</v>
      </c>
      <c r="H140" t="s">
        <v>15</v>
      </c>
      <c r="I140">
        <v>117</v>
      </c>
      <c r="J140" t="s">
        <v>23</v>
      </c>
      <c r="K140">
        <v>20</v>
      </c>
    </row>
    <row r="141" spans="1:11" x14ac:dyDescent="0.25">
      <c r="A141">
        <v>139</v>
      </c>
      <c r="B141" s="1">
        <v>3.3437500000000002E-2</v>
      </c>
      <c r="C141">
        <v>244</v>
      </c>
      <c r="D141" t="s">
        <v>259</v>
      </c>
      <c r="E141" t="s">
        <v>260</v>
      </c>
      <c r="F141" s="1">
        <v>3.3333333333333333E-2</v>
      </c>
      <c r="H141" t="s">
        <v>67</v>
      </c>
      <c r="I141">
        <v>22</v>
      </c>
      <c r="J141" t="s">
        <v>113</v>
      </c>
      <c r="K141">
        <v>4</v>
      </c>
    </row>
    <row r="142" spans="1:11" x14ac:dyDescent="0.25">
      <c r="A142">
        <v>140</v>
      </c>
      <c r="B142" s="1">
        <v>3.349537037037037E-2</v>
      </c>
      <c r="C142">
        <v>176</v>
      </c>
      <c r="D142" t="s">
        <v>261</v>
      </c>
      <c r="E142" t="s">
        <v>262</v>
      </c>
      <c r="F142" s="1">
        <v>3.3437500000000002E-2</v>
      </c>
      <c r="G142" t="s">
        <v>26</v>
      </c>
      <c r="H142" t="s">
        <v>67</v>
      </c>
      <c r="I142">
        <v>23</v>
      </c>
      <c r="J142" t="s">
        <v>166</v>
      </c>
      <c r="K142">
        <v>5</v>
      </c>
    </row>
    <row r="143" spans="1:11" x14ac:dyDescent="0.25">
      <c r="A143">
        <v>141</v>
      </c>
      <c r="B143" s="1">
        <v>3.3553240740740745E-2</v>
      </c>
      <c r="C143">
        <v>180</v>
      </c>
      <c r="D143" t="s">
        <v>111</v>
      </c>
      <c r="E143" t="s">
        <v>34</v>
      </c>
      <c r="F143" s="1">
        <v>3.3483796296296296E-2</v>
      </c>
      <c r="G143" t="s">
        <v>45</v>
      </c>
      <c r="H143" t="s">
        <v>67</v>
      </c>
      <c r="I143">
        <v>24</v>
      </c>
      <c r="J143" t="s">
        <v>147</v>
      </c>
      <c r="K143">
        <v>4</v>
      </c>
    </row>
    <row r="144" spans="1:11" x14ac:dyDescent="0.25">
      <c r="A144">
        <v>142</v>
      </c>
      <c r="B144" s="1">
        <v>3.3611111111111112E-2</v>
      </c>
      <c r="C144">
        <v>252</v>
      </c>
      <c r="D144" t="s">
        <v>263</v>
      </c>
      <c r="E144" t="s">
        <v>264</v>
      </c>
      <c r="F144" s="1">
        <v>3.3553240740740745E-2</v>
      </c>
      <c r="G144" t="s">
        <v>57</v>
      </c>
      <c r="H144" t="s">
        <v>15</v>
      </c>
      <c r="I144">
        <v>118</v>
      </c>
      <c r="J144" t="s">
        <v>170</v>
      </c>
      <c r="K144">
        <v>6</v>
      </c>
    </row>
    <row r="145" spans="1:11" x14ac:dyDescent="0.25">
      <c r="A145">
        <v>143</v>
      </c>
      <c r="B145" s="1">
        <v>3.366898148148148E-2</v>
      </c>
      <c r="C145">
        <v>224</v>
      </c>
      <c r="D145" t="s">
        <v>265</v>
      </c>
      <c r="E145" t="s">
        <v>266</v>
      </c>
      <c r="F145" s="1">
        <v>3.3576388888888892E-2</v>
      </c>
      <c r="H145" t="s">
        <v>15</v>
      </c>
      <c r="I145">
        <v>119</v>
      </c>
      <c r="J145" t="s">
        <v>170</v>
      </c>
      <c r="K145">
        <v>7</v>
      </c>
    </row>
    <row r="146" spans="1:11" x14ac:dyDescent="0.25">
      <c r="A146">
        <v>144</v>
      </c>
      <c r="B146" s="1">
        <v>3.3750000000000002E-2</v>
      </c>
      <c r="C146">
        <v>273</v>
      </c>
      <c r="D146" t="s">
        <v>33</v>
      </c>
      <c r="E146" t="s">
        <v>56</v>
      </c>
      <c r="F146" s="1">
        <v>3.3541666666666664E-2</v>
      </c>
      <c r="H146" t="s">
        <v>15</v>
      </c>
      <c r="I146">
        <v>120</v>
      </c>
      <c r="J146" t="s">
        <v>78</v>
      </c>
      <c r="K146">
        <v>17</v>
      </c>
    </row>
    <row r="147" spans="1:11" x14ac:dyDescent="0.25">
      <c r="A147">
        <v>145</v>
      </c>
      <c r="B147" s="1">
        <v>3.4004629629629628E-2</v>
      </c>
      <c r="C147">
        <v>160</v>
      </c>
      <c r="D147" t="s">
        <v>156</v>
      </c>
      <c r="E147" t="s">
        <v>267</v>
      </c>
      <c r="F147" s="1">
        <v>3.3888888888888885E-2</v>
      </c>
      <c r="G147" t="s">
        <v>268</v>
      </c>
      <c r="H147" t="s">
        <v>15</v>
      </c>
      <c r="I147">
        <v>121</v>
      </c>
      <c r="J147" t="s">
        <v>78</v>
      </c>
      <c r="K147">
        <v>18</v>
      </c>
    </row>
    <row r="148" spans="1:11" x14ac:dyDescent="0.25">
      <c r="A148">
        <v>146</v>
      </c>
      <c r="B148" s="1">
        <v>3.4050925925925922E-2</v>
      </c>
      <c r="C148">
        <v>43</v>
      </c>
      <c r="D148" t="s">
        <v>269</v>
      </c>
      <c r="E148" t="s">
        <v>270</v>
      </c>
      <c r="F148" s="1">
        <v>3.3912037037037039E-2</v>
      </c>
      <c r="H148" t="s">
        <v>15</v>
      </c>
      <c r="I148">
        <v>122</v>
      </c>
      <c r="J148" t="s">
        <v>16</v>
      </c>
      <c r="K148">
        <v>42</v>
      </c>
    </row>
    <row r="149" spans="1:11" x14ac:dyDescent="0.25">
      <c r="A149">
        <v>147</v>
      </c>
      <c r="B149" s="1">
        <v>3.4074074074074076E-2</v>
      </c>
      <c r="C149">
        <v>304</v>
      </c>
      <c r="D149" t="s">
        <v>271</v>
      </c>
      <c r="E149" t="s">
        <v>272</v>
      </c>
      <c r="F149" s="1">
        <v>3.3969907407407407E-2</v>
      </c>
      <c r="G149" t="s">
        <v>57</v>
      </c>
      <c r="H149" t="s">
        <v>67</v>
      </c>
      <c r="I149">
        <v>25</v>
      </c>
      <c r="J149" t="s">
        <v>166</v>
      </c>
      <c r="K149">
        <v>6</v>
      </c>
    </row>
    <row r="150" spans="1:11" x14ac:dyDescent="0.25">
      <c r="A150">
        <v>148</v>
      </c>
      <c r="B150" s="1">
        <v>3.4108796296296297E-2</v>
      </c>
      <c r="C150">
        <v>262</v>
      </c>
      <c r="D150" t="s">
        <v>273</v>
      </c>
      <c r="E150" t="s">
        <v>274</v>
      </c>
      <c r="F150" s="1">
        <v>3.4004629629629628E-2</v>
      </c>
      <c r="H150" t="s">
        <v>67</v>
      </c>
      <c r="I150">
        <v>26</v>
      </c>
      <c r="J150" t="s">
        <v>113</v>
      </c>
      <c r="K150">
        <v>5</v>
      </c>
    </row>
    <row r="151" spans="1:11" x14ac:dyDescent="0.25">
      <c r="A151">
        <v>149</v>
      </c>
      <c r="B151" s="1">
        <v>3.412037037037037E-2</v>
      </c>
      <c r="C151">
        <v>301</v>
      </c>
      <c r="D151" t="s">
        <v>127</v>
      </c>
      <c r="E151" t="s">
        <v>25</v>
      </c>
      <c r="F151" s="1">
        <v>3.4016203703703708E-2</v>
      </c>
      <c r="H151" t="s">
        <v>15</v>
      </c>
      <c r="I151">
        <v>123</v>
      </c>
      <c r="J151" t="s">
        <v>16</v>
      </c>
      <c r="K151">
        <v>43</v>
      </c>
    </row>
    <row r="152" spans="1:11" x14ac:dyDescent="0.25">
      <c r="A152">
        <v>150</v>
      </c>
      <c r="B152" s="1">
        <v>3.4166666666666672E-2</v>
      </c>
      <c r="C152">
        <v>45</v>
      </c>
      <c r="D152" t="s">
        <v>263</v>
      </c>
      <c r="E152" t="s">
        <v>275</v>
      </c>
      <c r="F152" s="1">
        <v>3.4062500000000002E-2</v>
      </c>
      <c r="G152" t="s">
        <v>57</v>
      </c>
      <c r="H152" t="s">
        <v>15</v>
      </c>
      <c r="I152">
        <v>124</v>
      </c>
      <c r="J152" t="s">
        <v>170</v>
      </c>
      <c r="K152">
        <v>8</v>
      </c>
    </row>
    <row r="153" spans="1:11" x14ac:dyDescent="0.25">
      <c r="A153">
        <v>151</v>
      </c>
      <c r="B153" s="1">
        <v>3.4166666666666672E-2</v>
      </c>
      <c r="C153">
        <v>266</v>
      </c>
      <c r="D153" t="s">
        <v>276</v>
      </c>
      <c r="E153" t="s">
        <v>277</v>
      </c>
      <c r="F153" s="1">
        <v>3.4039351851851855E-2</v>
      </c>
      <c r="G153" t="s">
        <v>178</v>
      </c>
      <c r="H153" t="s">
        <v>67</v>
      </c>
      <c r="I153">
        <v>27</v>
      </c>
      <c r="J153" t="s">
        <v>278</v>
      </c>
      <c r="K153">
        <v>1</v>
      </c>
    </row>
    <row r="154" spans="1:11" x14ac:dyDescent="0.25">
      <c r="A154">
        <v>152</v>
      </c>
      <c r="B154" s="1">
        <v>3.4212962962962966E-2</v>
      </c>
      <c r="C154">
        <v>248</v>
      </c>
      <c r="D154" t="s">
        <v>114</v>
      </c>
      <c r="E154" t="s">
        <v>279</v>
      </c>
      <c r="F154" s="1">
        <v>3.4097222222222223E-2</v>
      </c>
      <c r="G154" t="s">
        <v>143</v>
      </c>
      <c r="H154" t="s">
        <v>15</v>
      </c>
      <c r="I154">
        <v>125</v>
      </c>
      <c r="J154" t="s">
        <v>170</v>
      </c>
      <c r="K154">
        <v>9</v>
      </c>
    </row>
    <row r="155" spans="1:11" x14ac:dyDescent="0.25">
      <c r="A155">
        <v>153</v>
      </c>
      <c r="B155" s="1">
        <v>3.4236111111111113E-2</v>
      </c>
      <c r="C155">
        <v>245</v>
      </c>
      <c r="D155" t="s">
        <v>280</v>
      </c>
      <c r="E155" t="s">
        <v>281</v>
      </c>
      <c r="F155" s="1">
        <v>3.4108796296296297E-2</v>
      </c>
      <c r="G155" t="s">
        <v>178</v>
      </c>
      <c r="H155" t="s">
        <v>67</v>
      </c>
      <c r="I155">
        <v>28</v>
      </c>
      <c r="J155" t="s">
        <v>193</v>
      </c>
      <c r="K155">
        <v>3</v>
      </c>
    </row>
    <row r="156" spans="1:11" x14ac:dyDescent="0.25">
      <c r="A156">
        <v>154</v>
      </c>
      <c r="B156" s="1">
        <v>3.4363425925925929E-2</v>
      </c>
      <c r="C156">
        <v>122</v>
      </c>
      <c r="D156" t="s">
        <v>237</v>
      </c>
      <c r="E156" t="s">
        <v>192</v>
      </c>
      <c r="F156" s="1">
        <v>3.425925925925926E-2</v>
      </c>
      <c r="G156" t="s">
        <v>54</v>
      </c>
      <c r="H156" t="s">
        <v>15</v>
      </c>
      <c r="I156">
        <v>126</v>
      </c>
      <c r="J156" t="s">
        <v>282</v>
      </c>
      <c r="K156">
        <v>1</v>
      </c>
    </row>
    <row r="157" spans="1:11" x14ac:dyDescent="0.25">
      <c r="A157">
        <v>155</v>
      </c>
      <c r="B157" s="1">
        <v>3.4513888888888893E-2</v>
      </c>
      <c r="C157">
        <v>270</v>
      </c>
      <c r="D157" t="s">
        <v>283</v>
      </c>
      <c r="E157" t="s">
        <v>284</v>
      </c>
      <c r="F157" s="1">
        <v>3.4317129629629628E-2</v>
      </c>
      <c r="G157" t="s">
        <v>48</v>
      </c>
      <c r="H157" t="s">
        <v>67</v>
      </c>
      <c r="I157">
        <v>29</v>
      </c>
      <c r="J157" t="s">
        <v>166</v>
      </c>
      <c r="K157">
        <v>7</v>
      </c>
    </row>
    <row r="158" spans="1:11" x14ac:dyDescent="0.25">
      <c r="A158">
        <v>156</v>
      </c>
      <c r="B158" s="1">
        <v>3.4571759259259253E-2</v>
      </c>
      <c r="C158">
        <v>276</v>
      </c>
      <c r="D158" t="s">
        <v>265</v>
      </c>
      <c r="E158" t="s">
        <v>285</v>
      </c>
      <c r="F158" s="1">
        <v>3.4467592592592591E-2</v>
      </c>
      <c r="H158" t="s">
        <v>15</v>
      </c>
      <c r="I158">
        <v>127</v>
      </c>
      <c r="J158" t="s">
        <v>29</v>
      </c>
      <c r="K158">
        <v>26</v>
      </c>
    </row>
    <row r="159" spans="1:11" x14ac:dyDescent="0.25">
      <c r="A159">
        <v>157</v>
      </c>
      <c r="B159" s="1">
        <v>3.4606481481481481E-2</v>
      </c>
      <c r="C159">
        <v>190</v>
      </c>
      <c r="D159" t="s">
        <v>165</v>
      </c>
      <c r="E159" t="s">
        <v>286</v>
      </c>
      <c r="F159" s="1">
        <v>3.4525462962962966E-2</v>
      </c>
      <c r="H159" t="s">
        <v>67</v>
      </c>
      <c r="I159">
        <v>30</v>
      </c>
      <c r="J159" t="s">
        <v>113</v>
      </c>
      <c r="K159">
        <v>6</v>
      </c>
    </row>
    <row r="160" spans="1:11" x14ac:dyDescent="0.25">
      <c r="A160">
        <v>158</v>
      </c>
      <c r="B160" s="1">
        <v>3.4641203703703702E-2</v>
      </c>
      <c r="C160">
        <v>125</v>
      </c>
      <c r="D160" t="s">
        <v>287</v>
      </c>
      <c r="E160" t="s">
        <v>288</v>
      </c>
      <c r="F160" s="1">
        <v>3.4560185185185187E-2</v>
      </c>
      <c r="G160" t="s">
        <v>66</v>
      </c>
      <c r="H160" t="s">
        <v>67</v>
      </c>
      <c r="I160">
        <v>31</v>
      </c>
      <c r="J160" t="s">
        <v>166</v>
      </c>
      <c r="K160">
        <v>8</v>
      </c>
    </row>
    <row r="161" spans="1:11" x14ac:dyDescent="0.25">
      <c r="A161">
        <v>159</v>
      </c>
      <c r="B161" s="1">
        <v>3.4722222222222224E-2</v>
      </c>
      <c r="C161">
        <v>166</v>
      </c>
      <c r="D161" t="s">
        <v>289</v>
      </c>
      <c r="E161" t="s">
        <v>290</v>
      </c>
      <c r="F161" s="1">
        <v>3.4652777777777775E-2</v>
      </c>
      <c r="G161" t="s">
        <v>102</v>
      </c>
      <c r="H161" t="s">
        <v>67</v>
      </c>
      <c r="I161">
        <v>32</v>
      </c>
      <c r="J161" t="s">
        <v>144</v>
      </c>
      <c r="K161">
        <v>3</v>
      </c>
    </row>
    <row r="162" spans="1:11" x14ac:dyDescent="0.25">
      <c r="A162">
        <v>160</v>
      </c>
      <c r="B162" s="1">
        <v>3.4791666666666672E-2</v>
      </c>
      <c r="C162">
        <v>129</v>
      </c>
      <c r="D162" t="s">
        <v>291</v>
      </c>
      <c r="E162" t="s">
        <v>292</v>
      </c>
      <c r="F162" s="1">
        <v>3.4699074074074077E-2</v>
      </c>
      <c r="G162" t="s">
        <v>40</v>
      </c>
      <c r="H162" t="s">
        <v>15</v>
      </c>
      <c r="I162">
        <v>128</v>
      </c>
      <c r="J162" t="s">
        <v>247</v>
      </c>
      <c r="K162">
        <v>3</v>
      </c>
    </row>
    <row r="163" spans="1:11" x14ac:dyDescent="0.25">
      <c r="A163">
        <v>161</v>
      </c>
      <c r="B163" s="1">
        <v>3.4814814814814812E-2</v>
      </c>
      <c r="C163">
        <v>21</v>
      </c>
      <c r="D163" t="s">
        <v>293</v>
      </c>
      <c r="E163" t="s">
        <v>294</v>
      </c>
      <c r="F163" s="1">
        <v>3.4722222222222224E-2</v>
      </c>
      <c r="G163" t="s">
        <v>19</v>
      </c>
      <c r="H163" t="s">
        <v>67</v>
      </c>
      <c r="I163">
        <v>33</v>
      </c>
      <c r="J163" t="s">
        <v>147</v>
      </c>
      <c r="K163">
        <v>5</v>
      </c>
    </row>
    <row r="164" spans="1:11" x14ac:dyDescent="0.25">
      <c r="A164">
        <v>162</v>
      </c>
      <c r="B164" s="1">
        <v>3.4884259259259261E-2</v>
      </c>
      <c r="C164">
        <v>31</v>
      </c>
      <c r="D164" t="s">
        <v>58</v>
      </c>
      <c r="E164" t="s">
        <v>295</v>
      </c>
      <c r="F164" s="1">
        <v>3.4745370370370371E-2</v>
      </c>
      <c r="H164" t="s">
        <v>15</v>
      </c>
      <c r="I164">
        <v>129</v>
      </c>
      <c r="J164" t="s">
        <v>23</v>
      </c>
      <c r="K164">
        <v>21</v>
      </c>
    </row>
    <row r="165" spans="1:11" x14ac:dyDescent="0.25">
      <c r="A165">
        <v>163</v>
      </c>
      <c r="B165" s="1">
        <v>3.4918981481481481E-2</v>
      </c>
      <c r="C165">
        <v>162</v>
      </c>
      <c r="D165" t="s">
        <v>296</v>
      </c>
      <c r="E165" t="s">
        <v>297</v>
      </c>
      <c r="F165" s="1">
        <v>3.4826388888888886E-2</v>
      </c>
      <c r="G165" t="s">
        <v>26</v>
      </c>
      <c r="H165" t="s">
        <v>67</v>
      </c>
      <c r="I165">
        <v>34</v>
      </c>
      <c r="J165" t="s">
        <v>193</v>
      </c>
      <c r="K165">
        <v>4</v>
      </c>
    </row>
    <row r="166" spans="1:11" x14ac:dyDescent="0.25">
      <c r="A166">
        <v>164</v>
      </c>
      <c r="B166" s="1">
        <v>3.4918981481481481E-2</v>
      </c>
      <c r="C166">
        <v>103</v>
      </c>
      <c r="D166" t="s">
        <v>298</v>
      </c>
      <c r="E166" t="s">
        <v>299</v>
      </c>
      <c r="F166" s="1">
        <v>3.4814814814814812E-2</v>
      </c>
      <c r="H166" t="s">
        <v>67</v>
      </c>
      <c r="I166">
        <v>35</v>
      </c>
      <c r="J166" t="s">
        <v>144</v>
      </c>
      <c r="K166">
        <v>4</v>
      </c>
    </row>
    <row r="167" spans="1:11" x14ac:dyDescent="0.25">
      <c r="A167">
        <v>165</v>
      </c>
      <c r="B167" s="1">
        <v>3.5092592592592592E-2</v>
      </c>
      <c r="C167">
        <v>20</v>
      </c>
      <c r="D167" t="s">
        <v>300</v>
      </c>
      <c r="E167" t="s">
        <v>294</v>
      </c>
      <c r="F167" s="1">
        <v>3.4999999999999996E-2</v>
      </c>
      <c r="G167" t="s">
        <v>19</v>
      </c>
      <c r="H167" t="s">
        <v>15</v>
      </c>
      <c r="I167">
        <v>130</v>
      </c>
      <c r="J167" t="s">
        <v>72</v>
      </c>
      <c r="K167">
        <v>3</v>
      </c>
    </row>
    <row r="168" spans="1:11" x14ac:dyDescent="0.25">
      <c r="A168">
        <v>166</v>
      </c>
      <c r="B168" s="1">
        <v>3.5185185185185187E-2</v>
      </c>
      <c r="C168">
        <v>7</v>
      </c>
      <c r="D168" t="s">
        <v>30</v>
      </c>
      <c r="E168" t="s">
        <v>301</v>
      </c>
      <c r="F168" s="1">
        <v>3.5046296296296298E-2</v>
      </c>
      <c r="G168" t="s">
        <v>48</v>
      </c>
      <c r="H168" t="s">
        <v>15</v>
      </c>
      <c r="I168">
        <v>131</v>
      </c>
      <c r="J168" t="s">
        <v>247</v>
      </c>
      <c r="K168">
        <v>4</v>
      </c>
    </row>
    <row r="169" spans="1:11" x14ac:dyDescent="0.25">
      <c r="A169">
        <v>167</v>
      </c>
      <c r="B169" s="1">
        <v>3.5405092592592592E-2</v>
      </c>
      <c r="C169">
        <v>267</v>
      </c>
      <c r="D169" t="s">
        <v>156</v>
      </c>
      <c r="E169" t="s">
        <v>109</v>
      </c>
      <c r="F169" s="1">
        <v>3.5231481481481482E-2</v>
      </c>
      <c r="G169" t="s">
        <v>178</v>
      </c>
      <c r="H169" t="s">
        <v>15</v>
      </c>
      <c r="I169">
        <v>132</v>
      </c>
      <c r="J169" t="s">
        <v>247</v>
      </c>
      <c r="K169">
        <v>5</v>
      </c>
    </row>
    <row r="170" spans="1:11" x14ac:dyDescent="0.25">
      <c r="A170">
        <v>168</v>
      </c>
      <c r="B170" s="1">
        <v>3.5682870370370372E-2</v>
      </c>
      <c r="C170">
        <v>165</v>
      </c>
      <c r="D170" t="s">
        <v>302</v>
      </c>
      <c r="E170" t="s">
        <v>210</v>
      </c>
      <c r="F170" s="1">
        <v>3.5520833333333328E-2</v>
      </c>
      <c r="G170" t="s">
        <v>32</v>
      </c>
      <c r="H170" t="s">
        <v>15</v>
      </c>
      <c r="I170">
        <v>133</v>
      </c>
      <c r="J170" t="s">
        <v>49</v>
      </c>
      <c r="K170">
        <v>6</v>
      </c>
    </row>
    <row r="171" spans="1:11" x14ac:dyDescent="0.25">
      <c r="A171">
        <v>169</v>
      </c>
      <c r="B171" s="1">
        <v>3.5810185185185188E-2</v>
      </c>
      <c r="C171">
        <v>82</v>
      </c>
      <c r="D171" t="s">
        <v>303</v>
      </c>
      <c r="E171" t="s">
        <v>304</v>
      </c>
      <c r="F171" s="1">
        <v>3.5706018518518519E-2</v>
      </c>
      <c r="G171" t="s">
        <v>66</v>
      </c>
      <c r="H171" t="s">
        <v>15</v>
      </c>
      <c r="I171">
        <v>134</v>
      </c>
      <c r="J171" t="s">
        <v>305</v>
      </c>
      <c r="K171">
        <v>1</v>
      </c>
    </row>
    <row r="172" spans="1:11" x14ac:dyDescent="0.25">
      <c r="A172">
        <v>170</v>
      </c>
      <c r="B172" s="1">
        <v>3.5856481481481482E-2</v>
      </c>
      <c r="C172">
        <v>234</v>
      </c>
      <c r="D172" t="s">
        <v>306</v>
      </c>
      <c r="E172" t="s">
        <v>132</v>
      </c>
      <c r="F172" s="1">
        <v>3.5636574074074077E-2</v>
      </c>
      <c r="G172" t="s">
        <v>40</v>
      </c>
      <c r="H172" t="s">
        <v>15</v>
      </c>
      <c r="I172">
        <v>135</v>
      </c>
      <c r="J172" t="s">
        <v>170</v>
      </c>
      <c r="K172">
        <v>10</v>
      </c>
    </row>
    <row r="173" spans="1:11" x14ac:dyDescent="0.25">
      <c r="A173">
        <v>171</v>
      </c>
      <c r="B173" s="1">
        <v>3.6099537037037034E-2</v>
      </c>
      <c r="C173">
        <v>76</v>
      </c>
      <c r="D173" t="s">
        <v>123</v>
      </c>
      <c r="E173" t="s">
        <v>138</v>
      </c>
      <c r="F173" s="1">
        <v>3.5937500000000004E-2</v>
      </c>
      <c r="H173" t="s">
        <v>15</v>
      </c>
      <c r="I173">
        <v>136</v>
      </c>
      <c r="J173" t="s">
        <v>78</v>
      </c>
      <c r="K173">
        <v>19</v>
      </c>
    </row>
    <row r="174" spans="1:11" x14ac:dyDescent="0.25">
      <c r="A174">
        <v>172</v>
      </c>
      <c r="B174" s="1">
        <v>3.619212962962963E-2</v>
      </c>
      <c r="C174">
        <v>259</v>
      </c>
      <c r="D174" t="s">
        <v>307</v>
      </c>
      <c r="E174" t="s">
        <v>39</v>
      </c>
      <c r="F174" s="1">
        <v>3.6030092592592593E-2</v>
      </c>
      <c r="G174" t="s">
        <v>50</v>
      </c>
      <c r="H174" t="s">
        <v>67</v>
      </c>
      <c r="I174">
        <v>36</v>
      </c>
      <c r="J174" t="s">
        <v>144</v>
      </c>
      <c r="K174">
        <v>5</v>
      </c>
    </row>
    <row r="175" spans="1:11" x14ac:dyDescent="0.25">
      <c r="A175">
        <v>173</v>
      </c>
      <c r="B175" s="1">
        <v>3.6273148148148145E-2</v>
      </c>
      <c r="C175">
        <v>57</v>
      </c>
      <c r="D175" t="s">
        <v>308</v>
      </c>
      <c r="E175" t="s">
        <v>309</v>
      </c>
      <c r="F175" s="1">
        <v>3.6168981481481483E-2</v>
      </c>
      <c r="H175" t="s">
        <v>67</v>
      </c>
      <c r="I175">
        <v>37</v>
      </c>
      <c r="J175" t="s">
        <v>166</v>
      </c>
      <c r="K175">
        <v>9</v>
      </c>
    </row>
    <row r="176" spans="1:11" x14ac:dyDescent="0.25">
      <c r="A176">
        <v>174</v>
      </c>
      <c r="B176" s="1">
        <v>3.6307870370370372E-2</v>
      </c>
      <c r="C176">
        <v>241</v>
      </c>
      <c r="D176" t="s">
        <v>310</v>
      </c>
      <c r="E176" t="s">
        <v>249</v>
      </c>
      <c r="F176" s="1">
        <v>3.6157407407407409E-2</v>
      </c>
      <c r="H176" t="s">
        <v>15</v>
      </c>
      <c r="I176">
        <v>137</v>
      </c>
      <c r="J176" t="s">
        <v>16</v>
      </c>
      <c r="K176">
        <v>44</v>
      </c>
    </row>
    <row r="177" spans="1:11" x14ac:dyDescent="0.25">
      <c r="A177">
        <v>175</v>
      </c>
      <c r="B177" s="1">
        <v>3.6423611111111115E-2</v>
      </c>
      <c r="C177">
        <v>177</v>
      </c>
      <c r="D177" t="s">
        <v>311</v>
      </c>
      <c r="E177" t="s">
        <v>312</v>
      </c>
      <c r="F177" s="1">
        <v>3.6319444444444439E-2</v>
      </c>
      <c r="G177" t="s">
        <v>66</v>
      </c>
      <c r="H177" t="s">
        <v>67</v>
      </c>
      <c r="I177">
        <v>38</v>
      </c>
      <c r="J177" t="s">
        <v>113</v>
      </c>
      <c r="K177">
        <v>7</v>
      </c>
    </row>
    <row r="178" spans="1:11" x14ac:dyDescent="0.25">
      <c r="A178">
        <v>176</v>
      </c>
      <c r="B178" s="1">
        <v>3.6724537037037035E-2</v>
      </c>
      <c r="C178">
        <v>218</v>
      </c>
      <c r="D178" t="s">
        <v>313</v>
      </c>
      <c r="E178" t="s">
        <v>314</v>
      </c>
      <c r="F178" s="1">
        <v>3.6539351851851851E-2</v>
      </c>
      <c r="H178" t="s">
        <v>15</v>
      </c>
      <c r="I178">
        <v>138</v>
      </c>
      <c r="J178" t="s">
        <v>16</v>
      </c>
      <c r="K178">
        <v>45</v>
      </c>
    </row>
    <row r="179" spans="1:11" x14ac:dyDescent="0.25">
      <c r="A179">
        <v>177</v>
      </c>
      <c r="B179" s="1">
        <v>3.681712962962963E-2</v>
      </c>
      <c r="C179">
        <v>277</v>
      </c>
      <c r="D179" t="s">
        <v>273</v>
      </c>
      <c r="E179" t="s">
        <v>285</v>
      </c>
      <c r="F179" s="1">
        <v>3.6701388888888888E-2</v>
      </c>
      <c r="H179" t="s">
        <v>67</v>
      </c>
      <c r="I179">
        <v>39</v>
      </c>
      <c r="J179" t="s">
        <v>144</v>
      </c>
      <c r="K179">
        <v>6</v>
      </c>
    </row>
    <row r="180" spans="1:11" x14ac:dyDescent="0.25">
      <c r="A180">
        <v>178</v>
      </c>
      <c r="B180" s="1">
        <v>3.7210648148148152E-2</v>
      </c>
      <c r="C180">
        <v>263</v>
      </c>
      <c r="D180" t="s">
        <v>315</v>
      </c>
      <c r="E180" t="s">
        <v>316</v>
      </c>
      <c r="F180" s="1">
        <v>3.7106481481481483E-2</v>
      </c>
      <c r="G180" t="s">
        <v>66</v>
      </c>
      <c r="H180" t="s">
        <v>67</v>
      </c>
      <c r="I180">
        <v>40</v>
      </c>
      <c r="J180" t="s">
        <v>193</v>
      </c>
      <c r="K180">
        <v>5</v>
      </c>
    </row>
    <row r="181" spans="1:11" x14ac:dyDescent="0.25">
      <c r="A181">
        <v>179</v>
      </c>
      <c r="B181" s="1">
        <v>3.72337962962963E-2</v>
      </c>
      <c r="C181">
        <v>222</v>
      </c>
      <c r="D181" t="s">
        <v>317</v>
      </c>
      <c r="E181" t="s">
        <v>318</v>
      </c>
      <c r="F181" s="1">
        <v>3.7141203703703704E-2</v>
      </c>
      <c r="G181" t="s">
        <v>40</v>
      </c>
      <c r="H181" t="s">
        <v>67</v>
      </c>
      <c r="I181">
        <v>41</v>
      </c>
      <c r="J181" t="s">
        <v>68</v>
      </c>
      <c r="K181">
        <v>8</v>
      </c>
    </row>
    <row r="182" spans="1:11" x14ac:dyDescent="0.25">
      <c r="A182">
        <v>180</v>
      </c>
      <c r="B182" s="1">
        <v>3.7291666666666667E-2</v>
      </c>
      <c r="C182">
        <v>30</v>
      </c>
      <c r="D182" t="s">
        <v>319</v>
      </c>
      <c r="E182" t="s">
        <v>320</v>
      </c>
      <c r="F182" s="1">
        <v>3.7199074074074072E-2</v>
      </c>
      <c r="G182" t="s">
        <v>40</v>
      </c>
      <c r="H182" t="s">
        <v>67</v>
      </c>
      <c r="I182">
        <v>42</v>
      </c>
      <c r="J182" t="s">
        <v>193</v>
      </c>
      <c r="K182">
        <v>6</v>
      </c>
    </row>
    <row r="183" spans="1:11" x14ac:dyDescent="0.25">
      <c r="A183">
        <v>181</v>
      </c>
      <c r="B183" s="1">
        <v>3.7303240740740741E-2</v>
      </c>
      <c r="C183">
        <v>213</v>
      </c>
      <c r="D183" t="s">
        <v>321</v>
      </c>
      <c r="E183" t="s">
        <v>322</v>
      </c>
      <c r="F183" s="1">
        <v>3.7141203703703704E-2</v>
      </c>
      <c r="G183" t="s">
        <v>323</v>
      </c>
      <c r="H183" t="s">
        <v>15</v>
      </c>
      <c r="I183">
        <v>139</v>
      </c>
      <c r="J183" t="s">
        <v>170</v>
      </c>
      <c r="K183">
        <v>11</v>
      </c>
    </row>
    <row r="184" spans="1:11" x14ac:dyDescent="0.25">
      <c r="A184">
        <v>182</v>
      </c>
      <c r="B184" s="1">
        <v>3.7326388888888888E-2</v>
      </c>
      <c r="C184">
        <v>13</v>
      </c>
      <c r="D184" t="s">
        <v>324</v>
      </c>
      <c r="E184" t="s">
        <v>325</v>
      </c>
      <c r="F184" s="1">
        <v>3.7210648148148152E-2</v>
      </c>
      <c r="H184" t="s">
        <v>15</v>
      </c>
      <c r="I184">
        <v>140</v>
      </c>
      <c r="J184" t="s">
        <v>78</v>
      </c>
      <c r="K184">
        <v>20</v>
      </c>
    </row>
    <row r="185" spans="1:11" x14ac:dyDescent="0.25">
      <c r="A185">
        <v>183</v>
      </c>
      <c r="B185" s="1">
        <v>3.7372685185185189E-2</v>
      </c>
      <c r="C185">
        <v>211</v>
      </c>
      <c r="D185" t="s">
        <v>33</v>
      </c>
      <c r="E185" t="s">
        <v>326</v>
      </c>
      <c r="F185" s="1">
        <v>3.7187499999999998E-2</v>
      </c>
      <c r="H185" t="s">
        <v>15</v>
      </c>
      <c r="I185">
        <v>141</v>
      </c>
      <c r="J185" t="s">
        <v>78</v>
      </c>
      <c r="K185">
        <v>21</v>
      </c>
    </row>
    <row r="186" spans="1:11" x14ac:dyDescent="0.25">
      <c r="A186">
        <v>184</v>
      </c>
      <c r="B186" s="1">
        <v>3.7499999999999999E-2</v>
      </c>
      <c r="C186">
        <v>159</v>
      </c>
      <c r="D186" t="s">
        <v>327</v>
      </c>
      <c r="E186" t="s">
        <v>328</v>
      </c>
      <c r="F186" s="1">
        <v>3.7372685185185189E-2</v>
      </c>
      <c r="H186" t="s">
        <v>67</v>
      </c>
      <c r="I186">
        <v>43</v>
      </c>
      <c r="J186" t="s">
        <v>113</v>
      </c>
      <c r="K186">
        <v>8</v>
      </c>
    </row>
    <row r="187" spans="1:11" x14ac:dyDescent="0.25">
      <c r="A187">
        <v>185</v>
      </c>
      <c r="B187" s="1">
        <v>3.7569444444444447E-2</v>
      </c>
      <c r="C187">
        <v>299</v>
      </c>
      <c r="D187" t="s">
        <v>329</v>
      </c>
      <c r="E187" t="s">
        <v>25</v>
      </c>
      <c r="F187" s="1">
        <v>3.7372685185185189E-2</v>
      </c>
      <c r="H187" t="s">
        <v>67</v>
      </c>
      <c r="I187">
        <v>44</v>
      </c>
      <c r="J187" t="s">
        <v>144</v>
      </c>
      <c r="K187">
        <v>7</v>
      </c>
    </row>
    <row r="188" spans="1:11" x14ac:dyDescent="0.25">
      <c r="A188">
        <v>186</v>
      </c>
      <c r="B188" s="1">
        <v>3.7569444444444447E-2</v>
      </c>
      <c r="C188">
        <v>63</v>
      </c>
      <c r="D188" t="s">
        <v>330</v>
      </c>
      <c r="E188" t="s">
        <v>331</v>
      </c>
      <c r="F188" s="1">
        <v>3.7384259259259263E-2</v>
      </c>
      <c r="G188" t="s">
        <v>178</v>
      </c>
      <c r="H188" t="s">
        <v>67</v>
      </c>
      <c r="I188">
        <v>45</v>
      </c>
      <c r="J188" t="s">
        <v>113</v>
      </c>
      <c r="K188">
        <v>9</v>
      </c>
    </row>
    <row r="189" spans="1:11" x14ac:dyDescent="0.25">
      <c r="A189">
        <v>187</v>
      </c>
      <c r="B189" s="1">
        <v>3.7592592592592594E-2</v>
      </c>
      <c r="C189">
        <v>191</v>
      </c>
      <c r="D189" t="s">
        <v>332</v>
      </c>
      <c r="E189" t="s">
        <v>333</v>
      </c>
      <c r="F189" s="1">
        <v>3.7384259259259263E-2</v>
      </c>
      <c r="H189" t="s">
        <v>15</v>
      </c>
      <c r="I189">
        <v>142</v>
      </c>
      <c r="J189" t="s">
        <v>16</v>
      </c>
      <c r="K189">
        <v>46</v>
      </c>
    </row>
    <row r="190" spans="1:11" x14ac:dyDescent="0.25">
      <c r="A190">
        <v>188</v>
      </c>
      <c r="B190" s="1">
        <v>3.7604166666666668E-2</v>
      </c>
      <c r="C190">
        <v>36</v>
      </c>
      <c r="D190" t="s">
        <v>334</v>
      </c>
      <c r="E190" t="s">
        <v>335</v>
      </c>
      <c r="F190" s="1">
        <v>3.7361111111111109E-2</v>
      </c>
      <c r="H190" t="s">
        <v>15</v>
      </c>
      <c r="I190">
        <v>143</v>
      </c>
      <c r="J190" t="s">
        <v>23</v>
      </c>
      <c r="K190">
        <v>22</v>
      </c>
    </row>
    <row r="191" spans="1:11" x14ac:dyDescent="0.25">
      <c r="A191">
        <v>189</v>
      </c>
      <c r="B191" s="1">
        <v>3.7650462962962962E-2</v>
      </c>
      <c r="C191">
        <v>19</v>
      </c>
      <c r="D191" t="s">
        <v>336</v>
      </c>
      <c r="E191" t="s">
        <v>337</v>
      </c>
      <c r="F191" s="1">
        <v>3.7534722222222219E-2</v>
      </c>
      <c r="G191" t="s">
        <v>48</v>
      </c>
      <c r="H191" t="s">
        <v>67</v>
      </c>
      <c r="I191">
        <v>46</v>
      </c>
      <c r="J191" t="s">
        <v>144</v>
      </c>
      <c r="K191">
        <v>8</v>
      </c>
    </row>
    <row r="192" spans="1:11" x14ac:dyDescent="0.25">
      <c r="A192">
        <v>190</v>
      </c>
      <c r="B192" s="1">
        <v>3.7731481481481484E-2</v>
      </c>
      <c r="C192">
        <v>256</v>
      </c>
      <c r="D192" t="s">
        <v>156</v>
      </c>
      <c r="E192" t="s">
        <v>39</v>
      </c>
      <c r="F192" s="1">
        <v>3.7615740740740741E-2</v>
      </c>
      <c r="H192" t="s">
        <v>15</v>
      </c>
      <c r="I192">
        <v>144</v>
      </c>
      <c r="J192" t="s">
        <v>29</v>
      </c>
      <c r="K192">
        <v>27</v>
      </c>
    </row>
    <row r="193" spans="1:11" x14ac:dyDescent="0.25">
      <c r="A193">
        <v>191</v>
      </c>
      <c r="B193" s="1">
        <v>3.7789351851851852E-2</v>
      </c>
      <c r="C193">
        <v>106</v>
      </c>
      <c r="D193" t="s">
        <v>62</v>
      </c>
      <c r="E193" t="s">
        <v>338</v>
      </c>
      <c r="F193" s="1">
        <v>3.7615740740740741E-2</v>
      </c>
      <c r="H193" t="s">
        <v>15</v>
      </c>
      <c r="I193">
        <v>145</v>
      </c>
      <c r="J193" t="s">
        <v>16</v>
      </c>
      <c r="K193">
        <v>47</v>
      </c>
    </row>
    <row r="194" spans="1:11" x14ac:dyDescent="0.25">
      <c r="A194">
        <v>192</v>
      </c>
      <c r="B194" s="1">
        <v>3.7997685185185183E-2</v>
      </c>
      <c r="C194">
        <v>209</v>
      </c>
      <c r="D194" t="s">
        <v>283</v>
      </c>
      <c r="E194" t="s">
        <v>217</v>
      </c>
      <c r="F194" s="1">
        <v>3.7893518518518521E-2</v>
      </c>
      <c r="G194" t="s">
        <v>339</v>
      </c>
      <c r="H194" t="s">
        <v>67</v>
      </c>
      <c r="I194">
        <v>47</v>
      </c>
      <c r="J194" t="s">
        <v>254</v>
      </c>
      <c r="K194">
        <v>1</v>
      </c>
    </row>
    <row r="195" spans="1:11" x14ac:dyDescent="0.25">
      <c r="A195">
        <v>193</v>
      </c>
      <c r="B195" s="1">
        <v>3.8101851851851852E-2</v>
      </c>
      <c r="C195">
        <v>271</v>
      </c>
      <c r="D195" t="s">
        <v>41</v>
      </c>
      <c r="E195" t="s">
        <v>340</v>
      </c>
      <c r="F195" s="1">
        <v>3.7974537037037036E-2</v>
      </c>
      <c r="G195" t="s">
        <v>37</v>
      </c>
      <c r="H195" t="s">
        <v>15</v>
      </c>
      <c r="I195">
        <v>146</v>
      </c>
      <c r="J195" t="s">
        <v>282</v>
      </c>
      <c r="K195">
        <v>2</v>
      </c>
    </row>
    <row r="196" spans="1:11" x14ac:dyDescent="0.25">
      <c r="A196">
        <v>194</v>
      </c>
      <c r="B196" s="1">
        <v>3.8148148148148146E-2</v>
      </c>
      <c r="C196">
        <v>250</v>
      </c>
      <c r="D196" t="s">
        <v>341</v>
      </c>
      <c r="E196" t="s">
        <v>342</v>
      </c>
      <c r="F196" s="1">
        <v>3.7916666666666668E-2</v>
      </c>
      <c r="H196" t="s">
        <v>15</v>
      </c>
      <c r="I196">
        <v>147</v>
      </c>
      <c r="J196" t="s">
        <v>29</v>
      </c>
      <c r="K196">
        <v>28</v>
      </c>
    </row>
    <row r="197" spans="1:11" x14ac:dyDescent="0.25">
      <c r="A197">
        <v>195</v>
      </c>
      <c r="B197" s="1">
        <v>3.8171296296296293E-2</v>
      </c>
      <c r="C197">
        <v>6</v>
      </c>
      <c r="D197" t="s">
        <v>343</v>
      </c>
      <c r="E197" t="s">
        <v>344</v>
      </c>
      <c r="F197" s="1">
        <v>3.7939814814814815E-2</v>
      </c>
      <c r="H197" t="s">
        <v>67</v>
      </c>
      <c r="I197">
        <v>48</v>
      </c>
      <c r="J197" t="s">
        <v>113</v>
      </c>
      <c r="K197">
        <v>10</v>
      </c>
    </row>
    <row r="198" spans="1:11" x14ac:dyDescent="0.25">
      <c r="A198">
        <v>196</v>
      </c>
      <c r="B198" s="1">
        <v>3.8310185185185183E-2</v>
      </c>
      <c r="C198">
        <v>236</v>
      </c>
      <c r="D198" t="s">
        <v>345</v>
      </c>
      <c r="E198" t="s">
        <v>132</v>
      </c>
      <c r="F198" s="1">
        <v>3.8206018518518521E-2</v>
      </c>
      <c r="G198" t="s">
        <v>178</v>
      </c>
      <c r="H198" t="s">
        <v>67</v>
      </c>
      <c r="I198">
        <v>49</v>
      </c>
      <c r="J198" t="s">
        <v>144</v>
      </c>
      <c r="K198">
        <v>9</v>
      </c>
    </row>
    <row r="199" spans="1:11" x14ac:dyDescent="0.25">
      <c r="A199">
        <v>197</v>
      </c>
      <c r="B199" s="1">
        <v>3.8599537037037036E-2</v>
      </c>
      <c r="C199">
        <v>66</v>
      </c>
      <c r="D199" t="s">
        <v>346</v>
      </c>
      <c r="E199" t="s">
        <v>347</v>
      </c>
      <c r="F199" s="1">
        <v>3.8391203703703698E-2</v>
      </c>
      <c r="H199" t="s">
        <v>15</v>
      </c>
      <c r="I199">
        <v>148</v>
      </c>
      <c r="J199" t="s">
        <v>29</v>
      </c>
      <c r="K199">
        <v>29</v>
      </c>
    </row>
    <row r="200" spans="1:11" x14ac:dyDescent="0.25">
      <c r="A200">
        <v>198</v>
      </c>
      <c r="B200" s="1">
        <v>3.8726851851851853E-2</v>
      </c>
      <c r="C200">
        <v>139</v>
      </c>
      <c r="D200" t="s">
        <v>348</v>
      </c>
      <c r="E200" t="s">
        <v>349</v>
      </c>
      <c r="F200" s="1">
        <v>3.8530092592592595E-2</v>
      </c>
      <c r="H200" t="s">
        <v>15</v>
      </c>
      <c r="I200">
        <v>149</v>
      </c>
      <c r="J200" t="s">
        <v>16</v>
      </c>
      <c r="K200">
        <v>48</v>
      </c>
    </row>
    <row r="201" spans="1:11" x14ac:dyDescent="0.25">
      <c r="A201">
        <v>199</v>
      </c>
      <c r="B201" s="1">
        <v>3.8854166666666669E-2</v>
      </c>
      <c r="C201">
        <v>89</v>
      </c>
      <c r="D201" t="s">
        <v>199</v>
      </c>
      <c r="E201" t="s">
        <v>350</v>
      </c>
      <c r="F201" s="1">
        <v>3.8692129629629632E-2</v>
      </c>
      <c r="H201" t="s">
        <v>15</v>
      </c>
      <c r="I201">
        <v>150</v>
      </c>
      <c r="J201" t="s">
        <v>16</v>
      </c>
      <c r="K201">
        <v>49</v>
      </c>
    </row>
    <row r="202" spans="1:11" x14ac:dyDescent="0.25">
      <c r="A202">
        <v>200</v>
      </c>
      <c r="B202" s="1">
        <v>3.8865740740740742E-2</v>
      </c>
      <c r="C202">
        <v>229</v>
      </c>
      <c r="D202" t="s">
        <v>351</v>
      </c>
      <c r="E202" t="s">
        <v>352</v>
      </c>
      <c r="F202" s="1">
        <v>3.8668981481481478E-2</v>
      </c>
      <c r="G202" t="s">
        <v>48</v>
      </c>
      <c r="H202" t="s">
        <v>67</v>
      </c>
      <c r="I202">
        <v>50</v>
      </c>
      <c r="J202" t="s">
        <v>144</v>
      </c>
      <c r="K202">
        <v>10</v>
      </c>
    </row>
    <row r="203" spans="1:11" x14ac:dyDescent="0.25">
      <c r="A203">
        <v>201</v>
      </c>
      <c r="B203" s="1">
        <v>3.9097222222222221E-2</v>
      </c>
      <c r="C203">
        <v>290</v>
      </c>
      <c r="D203" t="s">
        <v>353</v>
      </c>
      <c r="E203" t="s">
        <v>354</v>
      </c>
      <c r="F203" s="1">
        <v>3.8900462962962963E-2</v>
      </c>
      <c r="H203" t="s">
        <v>67</v>
      </c>
      <c r="I203">
        <v>51</v>
      </c>
      <c r="J203" t="s">
        <v>144</v>
      </c>
      <c r="K203">
        <v>11</v>
      </c>
    </row>
    <row r="204" spans="1:11" x14ac:dyDescent="0.25">
      <c r="A204">
        <v>202</v>
      </c>
      <c r="B204" s="1">
        <v>3.9108796296296301E-2</v>
      </c>
      <c r="C204">
        <v>249</v>
      </c>
      <c r="D204" t="s">
        <v>220</v>
      </c>
      <c r="E204" t="s">
        <v>355</v>
      </c>
      <c r="F204" s="1">
        <v>3.9004629629629632E-2</v>
      </c>
      <c r="G204" t="s">
        <v>356</v>
      </c>
      <c r="H204" t="s">
        <v>67</v>
      </c>
      <c r="I204">
        <v>52</v>
      </c>
      <c r="J204" t="s">
        <v>193</v>
      </c>
      <c r="K204">
        <v>7</v>
      </c>
    </row>
    <row r="205" spans="1:11" x14ac:dyDescent="0.25">
      <c r="A205">
        <v>203</v>
      </c>
      <c r="B205" s="1">
        <v>3.923611111111111E-2</v>
      </c>
      <c r="C205">
        <v>184</v>
      </c>
      <c r="D205" t="s">
        <v>307</v>
      </c>
      <c r="E205" t="s">
        <v>198</v>
      </c>
      <c r="F205" s="1">
        <v>3.90625E-2</v>
      </c>
      <c r="H205" t="s">
        <v>67</v>
      </c>
      <c r="I205">
        <v>53</v>
      </c>
      <c r="J205" t="s">
        <v>144</v>
      </c>
      <c r="K205">
        <v>12</v>
      </c>
    </row>
    <row r="206" spans="1:11" x14ac:dyDescent="0.25">
      <c r="A206">
        <v>204</v>
      </c>
      <c r="B206" s="1">
        <v>3.9247685185185184E-2</v>
      </c>
      <c r="C206">
        <v>227</v>
      </c>
      <c r="D206" t="s">
        <v>357</v>
      </c>
      <c r="E206" t="s">
        <v>352</v>
      </c>
      <c r="F206" s="1">
        <v>3.9074074074074074E-2</v>
      </c>
      <c r="G206" t="s">
        <v>358</v>
      </c>
      <c r="H206" t="s">
        <v>67</v>
      </c>
      <c r="I206">
        <v>54</v>
      </c>
      <c r="J206" t="s">
        <v>166</v>
      </c>
      <c r="K206">
        <v>10</v>
      </c>
    </row>
    <row r="207" spans="1:11" x14ac:dyDescent="0.25">
      <c r="A207">
        <v>204</v>
      </c>
      <c r="B207" s="1">
        <v>3.9247685185185184E-2</v>
      </c>
      <c r="C207">
        <v>126</v>
      </c>
      <c r="D207" t="s">
        <v>108</v>
      </c>
      <c r="E207" t="s">
        <v>288</v>
      </c>
      <c r="F207" s="1">
        <v>3.9074074074074074E-2</v>
      </c>
      <c r="G207" t="s">
        <v>358</v>
      </c>
      <c r="H207" t="s">
        <v>15</v>
      </c>
      <c r="I207">
        <v>151</v>
      </c>
      <c r="J207" t="s">
        <v>170</v>
      </c>
      <c r="K207">
        <v>12</v>
      </c>
    </row>
    <row r="208" spans="1:11" x14ac:dyDescent="0.25">
      <c r="A208">
        <v>206</v>
      </c>
      <c r="B208" s="1">
        <v>3.9398148148148147E-2</v>
      </c>
      <c r="C208">
        <v>265</v>
      </c>
      <c r="D208" t="s">
        <v>359</v>
      </c>
      <c r="E208" t="s">
        <v>360</v>
      </c>
      <c r="F208" s="1">
        <v>3.9317129629629625E-2</v>
      </c>
      <c r="G208" t="s">
        <v>40</v>
      </c>
      <c r="H208" t="s">
        <v>67</v>
      </c>
      <c r="I208">
        <v>55</v>
      </c>
      <c r="J208" t="s">
        <v>254</v>
      </c>
      <c r="K208">
        <v>2</v>
      </c>
    </row>
    <row r="209" spans="1:11" x14ac:dyDescent="0.25">
      <c r="A209">
        <v>207</v>
      </c>
      <c r="B209" s="1">
        <v>3.9629629629629633E-2</v>
      </c>
      <c r="C209">
        <v>258</v>
      </c>
      <c r="D209" t="s">
        <v>361</v>
      </c>
      <c r="E209" t="s">
        <v>39</v>
      </c>
      <c r="F209" s="1">
        <v>3.9456018518518522E-2</v>
      </c>
      <c r="H209" t="s">
        <v>67</v>
      </c>
      <c r="I209">
        <v>56</v>
      </c>
      <c r="J209" t="s">
        <v>144</v>
      </c>
      <c r="K209">
        <v>13</v>
      </c>
    </row>
    <row r="210" spans="1:11" x14ac:dyDescent="0.25">
      <c r="A210">
        <v>208</v>
      </c>
      <c r="B210" s="1">
        <v>3.9733796296296302E-2</v>
      </c>
      <c r="C210">
        <v>200</v>
      </c>
      <c r="D210" t="s">
        <v>362</v>
      </c>
      <c r="E210" t="s">
        <v>363</v>
      </c>
      <c r="F210" s="1">
        <v>3.9606481481481479E-2</v>
      </c>
      <c r="G210" t="s">
        <v>226</v>
      </c>
      <c r="H210" t="s">
        <v>67</v>
      </c>
      <c r="I210">
        <v>57</v>
      </c>
      <c r="J210" t="s">
        <v>278</v>
      </c>
      <c r="K210">
        <v>2</v>
      </c>
    </row>
    <row r="211" spans="1:11" x14ac:dyDescent="0.25">
      <c r="A211">
        <v>209</v>
      </c>
      <c r="B211" s="1">
        <v>3.9780092592592589E-2</v>
      </c>
      <c r="C211">
        <v>3</v>
      </c>
      <c r="D211" t="s">
        <v>24</v>
      </c>
      <c r="E211" t="s">
        <v>364</v>
      </c>
      <c r="F211" s="1">
        <v>3.9571759259259258E-2</v>
      </c>
      <c r="G211" t="s">
        <v>129</v>
      </c>
      <c r="H211" t="s">
        <v>15</v>
      </c>
      <c r="I211">
        <v>152</v>
      </c>
      <c r="J211" t="s">
        <v>29</v>
      </c>
      <c r="K211">
        <v>30</v>
      </c>
    </row>
    <row r="212" spans="1:11" x14ac:dyDescent="0.25">
      <c r="A212">
        <v>210</v>
      </c>
      <c r="B212" s="1">
        <v>3.9814814814814817E-2</v>
      </c>
      <c r="C212">
        <v>289</v>
      </c>
      <c r="D212" t="s">
        <v>365</v>
      </c>
      <c r="E212" t="s">
        <v>366</v>
      </c>
      <c r="F212" s="1">
        <v>3.9618055555555552E-2</v>
      </c>
      <c r="H212" t="s">
        <v>67</v>
      </c>
      <c r="I212">
        <v>58</v>
      </c>
      <c r="J212" t="s">
        <v>68</v>
      </c>
      <c r="K212">
        <v>9</v>
      </c>
    </row>
    <row r="213" spans="1:11" x14ac:dyDescent="0.25">
      <c r="A213">
        <v>211</v>
      </c>
      <c r="B213" s="1">
        <v>3.9872685185185185E-2</v>
      </c>
      <c r="C213">
        <v>17</v>
      </c>
      <c r="D213" t="s">
        <v>43</v>
      </c>
      <c r="E213" t="s">
        <v>367</v>
      </c>
      <c r="F213" s="1">
        <v>3.9733796296296302E-2</v>
      </c>
      <c r="H213" t="s">
        <v>15</v>
      </c>
      <c r="I213">
        <v>153</v>
      </c>
      <c r="J213" t="s">
        <v>23</v>
      </c>
      <c r="K213">
        <v>23</v>
      </c>
    </row>
    <row r="214" spans="1:11" x14ac:dyDescent="0.25">
      <c r="A214">
        <v>212</v>
      </c>
      <c r="B214" s="1">
        <v>4.0034722222222222E-2</v>
      </c>
      <c r="C214">
        <v>219</v>
      </c>
      <c r="D214" t="s">
        <v>368</v>
      </c>
      <c r="E214" t="s">
        <v>369</v>
      </c>
      <c r="F214" s="1">
        <v>4.0034722222222222E-2</v>
      </c>
      <c r="H214" t="s">
        <v>15</v>
      </c>
      <c r="I214">
        <v>154</v>
      </c>
      <c r="J214" t="s">
        <v>16</v>
      </c>
      <c r="K214">
        <v>50</v>
      </c>
    </row>
    <row r="215" spans="1:11" x14ac:dyDescent="0.25">
      <c r="A215">
        <v>213</v>
      </c>
      <c r="B215" s="1">
        <v>4.010416666666667E-2</v>
      </c>
      <c r="C215">
        <v>98</v>
      </c>
      <c r="D215" t="s">
        <v>158</v>
      </c>
      <c r="E215" t="s">
        <v>123</v>
      </c>
      <c r="F215" s="1">
        <v>0.04</v>
      </c>
      <c r="H215" t="s">
        <v>15</v>
      </c>
      <c r="I215">
        <v>155</v>
      </c>
      <c r="J215" t="s">
        <v>170</v>
      </c>
      <c r="K215">
        <v>13</v>
      </c>
    </row>
    <row r="216" spans="1:11" x14ac:dyDescent="0.25">
      <c r="A216">
        <v>214</v>
      </c>
      <c r="B216" s="1">
        <v>4.0173611111111111E-2</v>
      </c>
      <c r="C216">
        <v>231</v>
      </c>
      <c r="D216" t="s">
        <v>209</v>
      </c>
      <c r="E216" t="s">
        <v>370</v>
      </c>
      <c r="F216" s="1">
        <v>3.9965277777777773E-2</v>
      </c>
      <c r="G216" t="s">
        <v>371</v>
      </c>
      <c r="H216" t="s">
        <v>15</v>
      </c>
      <c r="I216">
        <v>156</v>
      </c>
      <c r="J216" t="s">
        <v>170</v>
      </c>
      <c r="K216">
        <v>14</v>
      </c>
    </row>
    <row r="217" spans="1:11" x14ac:dyDescent="0.25">
      <c r="A217">
        <v>215</v>
      </c>
      <c r="B217" s="1">
        <v>4.0729166666666664E-2</v>
      </c>
      <c r="C217">
        <v>91</v>
      </c>
      <c r="D217" t="s">
        <v>372</v>
      </c>
      <c r="E217" t="s">
        <v>373</v>
      </c>
      <c r="F217" s="1">
        <v>4.0625000000000001E-2</v>
      </c>
      <c r="H217" t="s">
        <v>67</v>
      </c>
      <c r="I217">
        <v>59</v>
      </c>
      <c r="J217" t="s">
        <v>166</v>
      </c>
      <c r="K217">
        <v>11</v>
      </c>
    </row>
    <row r="218" spans="1:11" x14ac:dyDescent="0.25">
      <c r="A218">
        <v>216</v>
      </c>
      <c r="B218" s="1">
        <v>4.0798611111111112E-2</v>
      </c>
      <c r="C218">
        <v>135</v>
      </c>
      <c r="D218" t="s">
        <v>248</v>
      </c>
      <c r="E218" t="s">
        <v>374</v>
      </c>
      <c r="F218" s="1">
        <v>4.0798611111111112E-2</v>
      </c>
      <c r="H218" t="s">
        <v>67</v>
      </c>
      <c r="I218">
        <v>60</v>
      </c>
      <c r="J218" t="s">
        <v>144</v>
      </c>
      <c r="K218">
        <v>14</v>
      </c>
    </row>
    <row r="219" spans="1:11" x14ac:dyDescent="0.25">
      <c r="A219">
        <v>217</v>
      </c>
      <c r="B219" s="1">
        <v>4.0821759259259259E-2</v>
      </c>
      <c r="C219">
        <v>203</v>
      </c>
      <c r="D219" t="s">
        <v>375</v>
      </c>
      <c r="E219" t="s">
        <v>376</v>
      </c>
      <c r="F219" s="1">
        <v>4.0659722222222222E-2</v>
      </c>
      <c r="H219" t="s">
        <v>67</v>
      </c>
      <c r="I219">
        <v>61</v>
      </c>
      <c r="J219" t="s">
        <v>166</v>
      </c>
      <c r="K219">
        <v>12</v>
      </c>
    </row>
    <row r="220" spans="1:11" x14ac:dyDescent="0.25">
      <c r="A220">
        <v>218</v>
      </c>
      <c r="B220" s="1">
        <v>4.0868055555555553E-2</v>
      </c>
      <c r="C220">
        <v>10</v>
      </c>
      <c r="D220" t="s">
        <v>377</v>
      </c>
      <c r="E220" t="s">
        <v>378</v>
      </c>
      <c r="F220" s="1">
        <v>4.0682870370370376E-2</v>
      </c>
      <c r="H220" t="s">
        <v>15</v>
      </c>
      <c r="I220">
        <v>157</v>
      </c>
      <c r="J220" t="s">
        <v>29</v>
      </c>
      <c r="K220">
        <v>31</v>
      </c>
    </row>
    <row r="221" spans="1:11" x14ac:dyDescent="0.25">
      <c r="A221">
        <v>219</v>
      </c>
      <c r="B221" s="1">
        <v>4.0879629629629634E-2</v>
      </c>
      <c r="C221">
        <v>88</v>
      </c>
      <c r="D221" t="s">
        <v>379</v>
      </c>
      <c r="E221" t="s">
        <v>380</v>
      </c>
      <c r="F221" s="1">
        <v>4.0706018518518523E-2</v>
      </c>
      <c r="H221" t="s">
        <v>67</v>
      </c>
      <c r="I221">
        <v>62</v>
      </c>
      <c r="J221" t="s">
        <v>147</v>
      </c>
      <c r="K221">
        <v>6</v>
      </c>
    </row>
    <row r="222" spans="1:11" x14ac:dyDescent="0.25">
      <c r="A222">
        <v>220</v>
      </c>
      <c r="B222" s="1">
        <v>4.0902777777777781E-2</v>
      </c>
      <c r="C222">
        <v>208</v>
      </c>
      <c r="D222" t="s">
        <v>381</v>
      </c>
      <c r="E222" t="s">
        <v>382</v>
      </c>
      <c r="F222" s="1">
        <v>4.0902777777777781E-2</v>
      </c>
      <c r="H222" t="s">
        <v>15</v>
      </c>
      <c r="I222">
        <v>158</v>
      </c>
      <c r="J222" t="s">
        <v>16</v>
      </c>
      <c r="K222">
        <v>51</v>
      </c>
    </row>
    <row r="223" spans="1:11" x14ac:dyDescent="0.25">
      <c r="A223">
        <v>221</v>
      </c>
      <c r="B223" s="1">
        <v>4.1030092592592597E-2</v>
      </c>
      <c r="C223">
        <v>79</v>
      </c>
      <c r="D223" t="s">
        <v>156</v>
      </c>
      <c r="E223" t="s">
        <v>383</v>
      </c>
      <c r="F223" s="1">
        <v>4.0787037037037038E-2</v>
      </c>
      <c r="H223" t="s">
        <v>15</v>
      </c>
      <c r="I223">
        <v>159</v>
      </c>
      <c r="J223" t="s">
        <v>23</v>
      </c>
      <c r="K223">
        <v>24</v>
      </c>
    </row>
    <row r="224" spans="1:11" x14ac:dyDescent="0.25">
      <c r="A224">
        <v>222</v>
      </c>
      <c r="B224" s="1">
        <v>4.1053240740740744E-2</v>
      </c>
      <c r="C224">
        <v>15</v>
      </c>
      <c r="D224" t="s">
        <v>384</v>
      </c>
      <c r="E224" t="s">
        <v>385</v>
      </c>
      <c r="F224" s="1">
        <v>4.0856481481481487E-2</v>
      </c>
      <c r="H224" t="s">
        <v>67</v>
      </c>
      <c r="I224">
        <v>63</v>
      </c>
      <c r="J224" t="s">
        <v>113</v>
      </c>
      <c r="K224">
        <v>11</v>
      </c>
    </row>
    <row r="225" spans="1:11" x14ac:dyDescent="0.25">
      <c r="A225">
        <v>223</v>
      </c>
      <c r="B225" s="1">
        <v>4.1226851851851855E-2</v>
      </c>
      <c r="C225">
        <v>120</v>
      </c>
      <c r="D225" t="s">
        <v>384</v>
      </c>
      <c r="E225" t="s">
        <v>386</v>
      </c>
      <c r="F225" s="1">
        <v>4.1053240740740744E-2</v>
      </c>
      <c r="H225" t="s">
        <v>67</v>
      </c>
      <c r="I225">
        <v>64</v>
      </c>
      <c r="J225" t="s">
        <v>144</v>
      </c>
      <c r="K225">
        <v>15</v>
      </c>
    </row>
    <row r="226" spans="1:11" x14ac:dyDescent="0.25">
      <c r="A226">
        <v>224</v>
      </c>
      <c r="B226" s="1">
        <v>4.1851851851851855E-2</v>
      </c>
      <c r="C226">
        <v>149</v>
      </c>
      <c r="D226" t="s">
        <v>33</v>
      </c>
      <c r="E226" t="s">
        <v>387</v>
      </c>
      <c r="F226" s="1">
        <v>4.1643518518518517E-2</v>
      </c>
      <c r="G226" t="s">
        <v>40</v>
      </c>
      <c r="H226" t="s">
        <v>15</v>
      </c>
      <c r="I226">
        <v>160</v>
      </c>
      <c r="J226" t="s">
        <v>78</v>
      </c>
      <c r="K226">
        <v>22</v>
      </c>
    </row>
    <row r="227" spans="1:11" x14ac:dyDescent="0.25">
      <c r="A227">
        <v>225</v>
      </c>
      <c r="B227" s="1">
        <v>4.2407407407407401E-2</v>
      </c>
      <c r="C227">
        <v>14</v>
      </c>
      <c r="D227" t="s">
        <v>388</v>
      </c>
      <c r="E227" t="s">
        <v>389</v>
      </c>
      <c r="F227" s="1">
        <v>4.2291666666666665E-2</v>
      </c>
      <c r="H227" t="s">
        <v>67</v>
      </c>
      <c r="I227">
        <v>65</v>
      </c>
      <c r="J227" t="s">
        <v>144</v>
      </c>
      <c r="K227">
        <v>16</v>
      </c>
    </row>
    <row r="228" spans="1:11" x14ac:dyDescent="0.25">
      <c r="A228">
        <v>226</v>
      </c>
      <c r="B228" s="1">
        <v>4.2442129629629628E-2</v>
      </c>
      <c r="C228">
        <v>279</v>
      </c>
      <c r="D228" t="s">
        <v>390</v>
      </c>
      <c r="E228" t="s">
        <v>391</v>
      </c>
      <c r="F228" s="1">
        <v>4.2222222222222223E-2</v>
      </c>
      <c r="G228" t="s">
        <v>110</v>
      </c>
      <c r="H228" t="s">
        <v>15</v>
      </c>
      <c r="I228">
        <v>161</v>
      </c>
      <c r="J228" t="s">
        <v>78</v>
      </c>
      <c r="K228">
        <v>23</v>
      </c>
    </row>
    <row r="229" spans="1:11" x14ac:dyDescent="0.25">
      <c r="A229">
        <v>227</v>
      </c>
      <c r="B229" s="1">
        <v>4.2488425925925923E-2</v>
      </c>
      <c r="C229">
        <v>253</v>
      </c>
      <c r="D229" t="s">
        <v>392</v>
      </c>
      <c r="E229" t="s">
        <v>264</v>
      </c>
      <c r="F229" s="1">
        <v>4.2430555555555555E-2</v>
      </c>
      <c r="G229" t="s">
        <v>57</v>
      </c>
      <c r="H229" t="s">
        <v>67</v>
      </c>
      <c r="I229">
        <v>66</v>
      </c>
      <c r="J229" t="s">
        <v>278</v>
      </c>
      <c r="K229">
        <v>3</v>
      </c>
    </row>
    <row r="230" spans="1:11" x14ac:dyDescent="0.25">
      <c r="A230">
        <v>228</v>
      </c>
      <c r="B230" s="1">
        <v>4.2534722222222217E-2</v>
      </c>
      <c r="C230">
        <v>42</v>
      </c>
      <c r="D230" t="s">
        <v>393</v>
      </c>
      <c r="E230" t="s">
        <v>394</v>
      </c>
      <c r="F230" s="1">
        <v>4.2349537037037033E-2</v>
      </c>
      <c r="H230" t="s">
        <v>67</v>
      </c>
      <c r="I230">
        <v>67</v>
      </c>
      <c r="J230" t="s">
        <v>113</v>
      </c>
      <c r="K230">
        <v>12</v>
      </c>
    </row>
    <row r="231" spans="1:11" x14ac:dyDescent="0.25">
      <c r="A231">
        <v>229</v>
      </c>
      <c r="B231" s="1">
        <v>4.2835648148148144E-2</v>
      </c>
      <c r="C231">
        <v>142</v>
      </c>
      <c r="D231" t="s">
        <v>395</v>
      </c>
      <c r="E231" t="s">
        <v>396</v>
      </c>
      <c r="F231" s="1">
        <v>4.2708333333333327E-2</v>
      </c>
      <c r="G231" t="s">
        <v>143</v>
      </c>
      <c r="H231" t="s">
        <v>15</v>
      </c>
      <c r="I231">
        <v>162</v>
      </c>
      <c r="J231" t="s">
        <v>247</v>
      </c>
      <c r="K231">
        <v>6</v>
      </c>
    </row>
    <row r="232" spans="1:11" x14ac:dyDescent="0.25">
      <c r="A232">
        <v>230</v>
      </c>
      <c r="B232" s="1">
        <v>4.3009259259259254E-2</v>
      </c>
      <c r="C232">
        <v>130</v>
      </c>
      <c r="D232" t="s">
        <v>127</v>
      </c>
      <c r="E232" t="s">
        <v>292</v>
      </c>
      <c r="F232" s="1">
        <v>4.2766203703703702E-2</v>
      </c>
      <c r="H232" t="s">
        <v>15</v>
      </c>
      <c r="I232">
        <v>163</v>
      </c>
      <c r="J232" t="s">
        <v>23</v>
      </c>
      <c r="K232">
        <v>25</v>
      </c>
    </row>
    <row r="233" spans="1:11" x14ac:dyDescent="0.25">
      <c r="A233">
        <v>231</v>
      </c>
      <c r="B233" s="1">
        <v>4.3171296296296298E-2</v>
      </c>
      <c r="C233">
        <v>150</v>
      </c>
      <c r="D233" t="s">
        <v>165</v>
      </c>
      <c r="E233" t="s">
        <v>387</v>
      </c>
      <c r="F233" s="1">
        <v>4.296296296296296E-2</v>
      </c>
      <c r="G233" t="s">
        <v>40</v>
      </c>
      <c r="H233" t="s">
        <v>67</v>
      </c>
      <c r="I233">
        <v>68</v>
      </c>
      <c r="J233" t="s">
        <v>68</v>
      </c>
      <c r="K233">
        <v>10</v>
      </c>
    </row>
    <row r="234" spans="1:11" x14ac:dyDescent="0.25">
      <c r="A234">
        <v>232</v>
      </c>
      <c r="B234" s="1">
        <v>4.3240740740740739E-2</v>
      </c>
      <c r="C234">
        <v>11</v>
      </c>
      <c r="D234" t="s">
        <v>397</v>
      </c>
      <c r="E234" t="s">
        <v>398</v>
      </c>
      <c r="F234" s="1">
        <v>4.3032407407407408E-2</v>
      </c>
      <c r="H234" t="s">
        <v>15</v>
      </c>
      <c r="I234">
        <v>164</v>
      </c>
      <c r="J234" t="s">
        <v>72</v>
      </c>
      <c r="K234">
        <v>4</v>
      </c>
    </row>
    <row r="235" spans="1:11" x14ac:dyDescent="0.25">
      <c r="A235">
        <v>233</v>
      </c>
      <c r="B235" s="1">
        <v>4.3368055555555556E-2</v>
      </c>
      <c r="C235">
        <v>158</v>
      </c>
      <c r="D235" t="s">
        <v>399</v>
      </c>
      <c r="E235" t="s">
        <v>400</v>
      </c>
      <c r="F235" s="1">
        <v>4.3171296296296298E-2</v>
      </c>
      <c r="H235" t="s">
        <v>15</v>
      </c>
      <c r="I235">
        <v>165</v>
      </c>
      <c r="J235" t="s">
        <v>29</v>
      </c>
      <c r="K235">
        <v>32</v>
      </c>
    </row>
    <row r="236" spans="1:11" x14ac:dyDescent="0.25">
      <c r="A236">
        <v>234</v>
      </c>
      <c r="B236" s="1">
        <v>4.4722222222222219E-2</v>
      </c>
      <c r="C236">
        <v>71</v>
      </c>
      <c r="D236" t="s">
        <v>401</v>
      </c>
      <c r="E236" t="s">
        <v>402</v>
      </c>
      <c r="F236" s="1">
        <v>4.4513888888888888E-2</v>
      </c>
      <c r="H236" t="s">
        <v>67</v>
      </c>
      <c r="I236">
        <v>69</v>
      </c>
      <c r="J236" t="s">
        <v>147</v>
      </c>
      <c r="K236">
        <v>7</v>
      </c>
    </row>
    <row r="237" spans="1:11" x14ac:dyDescent="0.25">
      <c r="A237">
        <v>235</v>
      </c>
      <c r="B237" s="1">
        <v>4.4849537037037035E-2</v>
      </c>
      <c r="C237">
        <v>62</v>
      </c>
      <c r="D237" t="s">
        <v>62</v>
      </c>
      <c r="E237" t="s">
        <v>201</v>
      </c>
      <c r="F237" s="1">
        <v>4.462962962962963E-2</v>
      </c>
      <c r="H237" t="s">
        <v>15</v>
      </c>
      <c r="I237">
        <v>166</v>
      </c>
      <c r="J237" t="s">
        <v>72</v>
      </c>
      <c r="K237">
        <v>5</v>
      </c>
    </row>
    <row r="238" spans="1:11" x14ac:dyDescent="0.25">
      <c r="A238">
        <v>236</v>
      </c>
      <c r="B238" s="1">
        <v>4.5567129629629631E-2</v>
      </c>
      <c r="C238">
        <v>264</v>
      </c>
      <c r="D238" t="s">
        <v>403</v>
      </c>
      <c r="E238" t="s">
        <v>404</v>
      </c>
      <c r="F238" s="1">
        <v>4.5335648148148146E-2</v>
      </c>
      <c r="H238" t="s">
        <v>67</v>
      </c>
      <c r="I238">
        <v>70</v>
      </c>
      <c r="J238" t="s">
        <v>166</v>
      </c>
      <c r="K238">
        <v>13</v>
      </c>
    </row>
    <row r="239" spans="1:11" x14ac:dyDescent="0.25">
      <c r="A239">
        <v>237</v>
      </c>
      <c r="B239" s="1">
        <v>4.5671296296296293E-2</v>
      </c>
      <c r="C239">
        <v>87</v>
      </c>
      <c r="D239" t="s">
        <v>405</v>
      </c>
      <c r="E239" t="s">
        <v>406</v>
      </c>
      <c r="F239" s="1">
        <v>4.5509259259259256E-2</v>
      </c>
      <c r="H239" t="s">
        <v>67</v>
      </c>
      <c r="I239">
        <v>71</v>
      </c>
      <c r="J239" t="s">
        <v>113</v>
      </c>
      <c r="K239">
        <v>13</v>
      </c>
    </row>
    <row r="240" spans="1:11" x14ac:dyDescent="0.25">
      <c r="A240">
        <v>238</v>
      </c>
      <c r="B240" s="1">
        <v>4.5914351851851852E-2</v>
      </c>
      <c r="C240">
        <v>204</v>
      </c>
      <c r="D240" t="s">
        <v>311</v>
      </c>
      <c r="E240" t="s">
        <v>127</v>
      </c>
      <c r="F240" s="1">
        <v>4.5763888888888889E-2</v>
      </c>
      <c r="H240" t="s">
        <v>67</v>
      </c>
      <c r="I240">
        <v>72</v>
      </c>
      <c r="J240" t="s">
        <v>144</v>
      </c>
      <c r="K240">
        <v>17</v>
      </c>
    </row>
    <row r="241" spans="1:11" x14ac:dyDescent="0.25">
      <c r="A241">
        <v>239</v>
      </c>
      <c r="B241" s="1">
        <v>4.5914351851851852E-2</v>
      </c>
      <c r="C241">
        <v>117</v>
      </c>
      <c r="D241" t="s">
        <v>165</v>
      </c>
      <c r="E241" t="s">
        <v>407</v>
      </c>
      <c r="F241" s="1">
        <v>4.5775462962962969E-2</v>
      </c>
      <c r="H241" t="s">
        <v>67</v>
      </c>
      <c r="I241">
        <v>73</v>
      </c>
      <c r="J241" t="s">
        <v>144</v>
      </c>
      <c r="K241">
        <v>18</v>
      </c>
    </row>
    <row r="242" spans="1:11" x14ac:dyDescent="0.25">
      <c r="A242">
        <v>240</v>
      </c>
      <c r="B242" s="1">
        <v>4.6006944444444448E-2</v>
      </c>
      <c r="C242">
        <v>39</v>
      </c>
      <c r="D242" t="s">
        <v>408</v>
      </c>
      <c r="E242" t="s">
        <v>409</v>
      </c>
      <c r="F242" s="1">
        <v>4.5879629629629631E-2</v>
      </c>
      <c r="G242" t="s">
        <v>226</v>
      </c>
      <c r="H242" t="s">
        <v>67</v>
      </c>
      <c r="I242">
        <v>74</v>
      </c>
      <c r="J242" t="s">
        <v>254</v>
      </c>
      <c r="K242">
        <v>3</v>
      </c>
    </row>
    <row r="243" spans="1:11" x14ac:dyDescent="0.25">
      <c r="A243">
        <v>241</v>
      </c>
      <c r="B243" s="1">
        <v>4.6446759259259257E-2</v>
      </c>
      <c r="C243">
        <v>297</v>
      </c>
      <c r="D243" t="s">
        <v>410</v>
      </c>
      <c r="E243" t="s">
        <v>25</v>
      </c>
      <c r="F243" s="1">
        <v>4.6307870370370374E-2</v>
      </c>
      <c r="H243" t="s">
        <v>67</v>
      </c>
      <c r="I243">
        <v>75</v>
      </c>
      <c r="J243" t="s">
        <v>113</v>
      </c>
      <c r="K243">
        <v>14</v>
      </c>
    </row>
    <row r="244" spans="1:11" x14ac:dyDescent="0.25">
      <c r="A244">
        <v>242</v>
      </c>
      <c r="B244" s="1">
        <v>4.6631944444444441E-2</v>
      </c>
      <c r="C244">
        <v>81</v>
      </c>
      <c r="D244" t="s">
        <v>70</v>
      </c>
      <c r="E244" t="s">
        <v>411</v>
      </c>
      <c r="F244" s="1">
        <v>4.6377314814814809E-2</v>
      </c>
      <c r="G244" t="s">
        <v>66</v>
      </c>
      <c r="H244" t="s">
        <v>15</v>
      </c>
      <c r="I244">
        <v>167</v>
      </c>
      <c r="J244" t="s">
        <v>282</v>
      </c>
      <c r="K244">
        <v>3</v>
      </c>
    </row>
    <row r="245" spans="1:11" x14ac:dyDescent="0.25">
      <c r="A245">
        <v>243</v>
      </c>
      <c r="B245" s="1">
        <v>4.6863425925925926E-2</v>
      </c>
      <c r="C245">
        <v>8</v>
      </c>
      <c r="D245" t="s">
        <v>321</v>
      </c>
      <c r="E245" t="s">
        <v>412</v>
      </c>
      <c r="F245" s="1">
        <v>4.6643518518518522E-2</v>
      </c>
      <c r="H245" t="s">
        <v>15</v>
      </c>
      <c r="I245">
        <v>168</v>
      </c>
      <c r="J245" t="s">
        <v>305</v>
      </c>
      <c r="K245">
        <v>2</v>
      </c>
    </row>
    <row r="246" spans="1:11" x14ac:dyDescent="0.25">
      <c r="A246">
        <v>244</v>
      </c>
      <c r="B246" s="1">
        <v>4.7615740740740743E-2</v>
      </c>
      <c r="C246">
        <v>172</v>
      </c>
      <c r="D246" t="s">
        <v>93</v>
      </c>
      <c r="E246" t="s">
        <v>413</v>
      </c>
      <c r="F246" s="1">
        <v>4.746527777777778E-2</v>
      </c>
      <c r="H246" t="s">
        <v>15</v>
      </c>
      <c r="I246">
        <v>169</v>
      </c>
      <c r="J246" t="s">
        <v>29</v>
      </c>
      <c r="K246">
        <v>33</v>
      </c>
    </row>
    <row r="247" spans="1:11" x14ac:dyDescent="0.25">
      <c r="A247">
        <v>245</v>
      </c>
      <c r="B247" s="1">
        <v>4.8043981481481479E-2</v>
      </c>
      <c r="C247">
        <v>119</v>
      </c>
      <c r="D247" t="s">
        <v>414</v>
      </c>
      <c r="E247" t="s">
        <v>415</v>
      </c>
      <c r="F247" s="1">
        <v>4.7812500000000001E-2</v>
      </c>
      <c r="H247" t="s">
        <v>67</v>
      </c>
      <c r="I247">
        <v>76</v>
      </c>
      <c r="J247" t="s">
        <v>68</v>
      </c>
      <c r="K247">
        <v>11</v>
      </c>
    </row>
    <row r="248" spans="1:11" x14ac:dyDescent="0.25">
      <c r="A248">
        <v>246</v>
      </c>
      <c r="B248" s="1">
        <v>5.1979166666666667E-2</v>
      </c>
      <c r="C248">
        <v>212</v>
      </c>
      <c r="D248" t="s">
        <v>416</v>
      </c>
      <c r="E248" t="s">
        <v>417</v>
      </c>
      <c r="F248" s="1">
        <v>5.1875000000000004E-2</v>
      </c>
      <c r="H248" t="s">
        <v>67</v>
      </c>
      <c r="I248">
        <v>77</v>
      </c>
      <c r="J248" t="s">
        <v>166</v>
      </c>
      <c r="K248">
        <v>14</v>
      </c>
    </row>
    <row r="249" spans="1:11" x14ac:dyDescent="0.25">
      <c r="A249">
        <v>247</v>
      </c>
      <c r="B249" s="1">
        <v>5.230324074074074E-2</v>
      </c>
      <c r="C249">
        <v>59</v>
      </c>
      <c r="D249" t="s">
        <v>418</v>
      </c>
      <c r="E249" t="s">
        <v>419</v>
      </c>
      <c r="F249" s="1">
        <v>5.212962962962963E-2</v>
      </c>
      <c r="G249" t="s">
        <v>420</v>
      </c>
      <c r="H249" t="s">
        <v>67</v>
      </c>
      <c r="I249">
        <v>78</v>
      </c>
      <c r="J249" t="s">
        <v>144</v>
      </c>
      <c r="K249">
        <v>19</v>
      </c>
    </row>
    <row r="250" spans="1:11" x14ac:dyDescent="0.25">
      <c r="A250">
        <v>248</v>
      </c>
      <c r="B250" s="1">
        <v>5.2951388888888888E-2</v>
      </c>
      <c r="C250">
        <v>216</v>
      </c>
      <c r="D250" t="s">
        <v>421</v>
      </c>
      <c r="E250" t="s">
        <v>422</v>
      </c>
      <c r="F250" s="1">
        <v>5.2789351851851851E-2</v>
      </c>
      <c r="H250" t="s">
        <v>67</v>
      </c>
      <c r="I250">
        <v>79</v>
      </c>
      <c r="J250" t="s">
        <v>68</v>
      </c>
      <c r="K250">
        <v>12</v>
      </c>
    </row>
    <row r="251" spans="1:11" x14ac:dyDescent="0.25">
      <c r="B251" t="s">
        <v>423</v>
      </c>
      <c r="C251">
        <v>101</v>
      </c>
      <c r="D251" t="s">
        <v>216</v>
      </c>
      <c r="E251" t="s">
        <v>424</v>
      </c>
      <c r="G251" t="s">
        <v>45</v>
      </c>
      <c r="H251" t="s">
        <v>15</v>
      </c>
      <c r="J251" t="s">
        <v>16</v>
      </c>
    </row>
    <row r="252" spans="1:11" x14ac:dyDescent="0.25">
      <c r="B252" t="s">
        <v>423</v>
      </c>
      <c r="C252">
        <v>93</v>
      </c>
      <c r="D252" t="s">
        <v>24</v>
      </c>
      <c r="E252" t="s">
        <v>425</v>
      </c>
      <c r="G252" t="s">
        <v>45</v>
      </c>
      <c r="H252" t="s">
        <v>15</v>
      </c>
      <c r="J252" t="s">
        <v>29</v>
      </c>
    </row>
    <row r="253" spans="1:11" x14ac:dyDescent="0.25">
      <c r="B253" t="s">
        <v>423</v>
      </c>
      <c r="C253">
        <v>85</v>
      </c>
      <c r="D253" t="s">
        <v>127</v>
      </c>
      <c r="E253" t="s">
        <v>426</v>
      </c>
      <c r="H253" t="s">
        <v>15</v>
      </c>
      <c r="J253" t="s">
        <v>16</v>
      </c>
    </row>
    <row r="254" spans="1:11" x14ac:dyDescent="0.25">
      <c r="B254" t="s">
        <v>423</v>
      </c>
      <c r="C254">
        <v>97</v>
      </c>
      <c r="D254" t="s">
        <v>343</v>
      </c>
      <c r="E254" t="s">
        <v>427</v>
      </c>
      <c r="G254" t="s">
        <v>40</v>
      </c>
      <c r="H254" t="s">
        <v>67</v>
      </c>
      <c r="J254" t="s">
        <v>144</v>
      </c>
    </row>
    <row r="255" spans="1:11" x14ac:dyDescent="0.25">
      <c r="B255" t="s">
        <v>423</v>
      </c>
      <c r="C255">
        <v>146</v>
      </c>
      <c r="D255" t="s">
        <v>428</v>
      </c>
      <c r="E255" t="s">
        <v>61</v>
      </c>
      <c r="H255" t="s">
        <v>67</v>
      </c>
      <c r="J255" t="s">
        <v>166</v>
      </c>
    </row>
    <row r="256" spans="1:11" x14ac:dyDescent="0.25">
      <c r="B256" t="s">
        <v>423</v>
      </c>
      <c r="C256">
        <v>96</v>
      </c>
      <c r="D256" t="s">
        <v>41</v>
      </c>
      <c r="E256" t="s">
        <v>429</v>
      </c>
      <c r="G256" t="s">
        <v>66</v>
      </c>
      <c r="H256" t="s">
        <v>15</v>
      </c>
      <c r="J256" t="s">
        <v>23</v>
      </c>
    </row>
    <row r="257" spans="2:10" x14ac:dyDescent="0.25">
      <c r="B257" t="s">
        <v>423</v>
      </c>
      <c r="C257">
        <v>47</v>
      </c>
      <c r="D257" t="s">
        <v>33</v>
      </c>
      <c r="E257" t="s">
        <v>430</v>
      </c>
      <c r="H257" t="s">
        <v>15</v>
      </c>
      <c r="J257" t="s">
        <v>29</v>
      </c>
    </row>
    <row r="258" spans="2:10" x14ac:dyDescent="0.25">
      <c r="B258" t="s">
        <v>423</v>
      </c>
      <c r="C258">
        <v>226</v>
      </c>
      <c r="D258" t="s">
        <v>406</v>
      </c>
      <c r="E258" t="s">
        <v>431</v>
      </c>
      <c r="G258" t="s">
        <v>45</v>
      </c>
      <c r="H258" t="s">
        <v>15</v>
      </c>
      <c r="J258" t="s">
        <v>16</v>
      </c>
    </row>
    <row r="259" spans="2:10" x14ac:dyDescent="0.25">
      <c r="B259" t="s">
        <v>423</v>
      </c>
      <c r="C259">
        <v>50</v>
      </c>
      <c r="D259" t="s">
        <v>432</v>
      </c>
      <c r="E259" t="s">
        <v>433</v>
      </c>
      <c r="G259" t="s">
        <v>45</v>
      </c>
      <c r="H259" t="s">
        <v>67</v>
      </c>
      <c r="J259" t="s">
        <v>113</v>
      </c>
    </row>
    <row r="260" spans="2:10" x14ac:dyDescent="0.25">
      <c r="B260" t="s">
        <v>423</v>
      </c>
      <c r="C260">
        <v>282</v>
      </c>
      <c r="D260" t="s">
        <v>434</v>
      </c>
      <c r="E260" t="s">
        <v>435</v>
      </c>
      <c r="G260" t="s">
        <v>45</v>
      </c>
      <c r="H260" t="s">
        <v>67</v>
      </c>
      <c r="J260" t="s">
        <v>68</v>
      </c>
    </row>
    <row r="261" spans="2:10" x14ac:dyDescent="0.25">
      <c r="B261" t="s">
        <v>423</v>
      </c>
      <c r="C261">
        <v>284</v>
      </c>
      <c r="D261" t="s">
        <v>436</v>
      </c>
      <c r="E261" t="s">
        <v>437</v>
      </c>
      <c r="G261" t="s">
        <v>66</v>
      </c>
      <c r="H261" t="s">
        <v>15</v>
      </c>
      <c r="J261" t="s">
        <v>282</v>
      </c>
    </row>
    <row r="262" spans="2:10" x14ac:dyDescent="0.25">
      <c r="B262" t="s">
        <v>423</v>
      </c>
      <c r="C262">
        <v>154</v>
      </c>
      <c r="D262" t="s">
        <v>230</v>
      </c>
      <c r="E262" t="s">
        <v>438</v>
      </c>
      <c r="G262" t="s">
        <v>45</v>
      </c>
      <c r="H262" t="s">
        <v>67</v>
      </c>
      <c r="J262" t="s">
        <v>439</v>
      </c>
    </row>
    <row r="263" spans="2:10" x14ac:dyDescent="0.25">
      <c r="B263" t="s">
        <v>423</v>
      </c>
      <c r="C263">
        <v>307</v>
      </c>
      <c r="D263" t="s">
        <v>392</v>
      </c>
      <c r="E263" t="s">
        <v>440</v>
      </c>
      <c r="G263" t="s">
        <v>66</v>
      </c>
      <c r="H263" t="s">
        <v>67</v>
      </c>
      <c r="J263" t="s">
        <v>193</v>
      </c>
    </row>
    <row r="264" spans="2:10" x14ac:dyDescent="0.25">
      <c r="B264" t="s">
        <v>423</v>
      </c>
      <c r="C264">
        <v>288</v>
      </c>
      <c r="D264" t="s">
        <v>441</v>
      </c>
      <c r="E264" t="s">
        <v>442</v>
      </c>
      <c r="G264" t="s">
        <v>66</v>
      </c>
      <c r="H264" t="s">
        <v>15</v>
      </c>
      <c r="J264" t="s">
        <v>247</v>
      </c>
    </row>
    <row r="265" spans="2:10" x14ac:dyDescent="0.25">
      <c r="B265" t="s">
        <v>423</v>
      </c>
      <c r="C265">
        <v>201</v>
      </c>
      <c r="D265" t="s">
        <v>24</v>
      </c>
      <c r="E265" t="s">
        <v>443</v>
      </c>
      <c r="G265" t="s">
        <v>48</v>
      </c>
      <c r="H265" t="s">
        <v>15</v>
      </c>
      <c r="J265" t="s">
        <v>16</v>
      </c>
    </row>
    <row r="266" spans="2:10" x14ac:dyDescent="0.25">
      <c r="B266" t="s">
        <v>423</v>
      </c>
      <c r="C266">
        <v>206</v>
      </c>
      <c r="D266" t="s">
        <v>302</v>
      </c>
      <c r="E266" t="s">
        <v>444</v>
      </c>
      <c r="H266" t="s">
        <v>15</v>
      </c>
      <c r="J266" t="s">
        <v>16</v>
      </c>
    </row>
    <row r="267" spans="2:10" x14ac:dyDescent="0.25">
      <c r="B267" t="s">
        <v>423</v>
      </c>
      <c r="C267">
        <v>138</v>
      </c>
      <c r="D267" t="s">
        <v>127</v>
      </c>
      <c r="E267" t="s">
        <v>445</v>
      </c>
      <c r="G267" t="s">
        <v>178</v>
      </c>
      <c r="H267" t="s">
        <v>15</v>
      </c>
      <c r="J267" t="s">
        <v>16</v>
      </c>
    </row>
    <row r="268" spans="2:10" x14ac:dyDescent="0.25">
      <c r="B268" t="s">
        <v>423</v>
      </c>
      <c r="C268">
        <v>104</v>
      </c>
      <c r="D268" t="s">
        <v>446</v>
      </c>
      <c r="E268" t="s">
        <v>447</v>
      </c>
      <c r="H268" t="s">
        <v>67</v>
      </c>
      <c r="J268" t="s">
        <v>68</v>
      </c>
    </row>
    <row r="269" spans="2:10" x14ac:dyDescent="0.25">
      <c r="B269" t="s">
        <v>423</v>
      </c>
      <c r="C269">
        <v>148</v>
      </c>
      <c r="D269" t="s">
        <v>173</v>
      </c>
      <c r="E269" t="s">
        <v>448</v>
      </c>
      <c r="G269" t="s">
        <v>40</v>
      </c>
      <c r="H269" t="s">
        <v>15</v>
      </c>
      <c r="J269" t="s">
        <v>72</v>
      </c>
    </row>
    <row r="270" spans="2:10" x14ac:dyDescent="0.25">
      <c r="B270" t="s">
        <v>423</v>
      </c>
      <c r="C270">
        <v>195</v>
      </c>
      <c r="D270" t="s">
        <v>449</v>
      </c>
      <c r="E270" t="s">
        <v>450</v>
      </c>
      <c r="H270" t="s">
        <v>67</v>
      </c>
      <c r="J270" t="s">
        <v>144</v>
      </c>
    </row>
    <row r="271" spans="2:10" x14ac:dyDescent="0.25">
      <c r="B271" t="s">
        <v>423</v>
      </c>
      <c r="C271">
        <v>102</v>
      </c>
      <c r="D271" t="s">
        <v>451</v>
      </c>
      <c r="E271" t="s">
        <v>424</v>
      </c>
      <c r="H271" t="s">
        <v>15</v>
      </c>
      <c r="J271" t="s">
        <v>247</v>
      </c>
    </row>
    <row r="272" spans="2:10" x14ac:dyDescent="0.25">
      <c r="B272" t="s">
        <v>423</v>
      </c>
      <c r="C272">
        <v>16</v>
      </c>
      <c r="D272" t="s">
        <v>452</v>
      </c>
      <c r="E272" t="s">
        <v>453</v>
      </c>
      <c r="G272" t="s">
        <v>454</v>
      </c>
      <c r="H272" t="s">
        <v>67</v>
      </c>
      <c r="J272" t="s">
        <v>144</v>
      </c>
    </row>
    <row r="273" spans="2:10" x14ac:dyDescent="0.25">
      <c r="B273" t="s">
        <v>423</v>
      </c>
      <c r="C273">
        <v>251</v>
      </c>
      <c r="D273" t="s">
        <v>434</v>
      </c>
      <c r="E273" t="s">
        <v>264</v>
      </c>
      <c r="G273" t="s">
        <v>57</v>
      </c>
      <c r="H273" t="s">
        <v>67</v>
      </c>
      <c r="J273" t="s">
        <v>147</v>
      </c>
    </row>
    <row r="274" spans="2:10" x14ac:dyDescent="0.25">
      <c r="B274" t="s">
        <v>423</v>
      </c>
      <c r="C274">
        <v>40</v>
      </c>
      <c r="D274" t="s">
        <v>455</v>
      </c>
      <c r="E274" t="s">
        <v>456</v>
      </c>
      <c r="H274" t="s">
        <v>67</v>
      </c>
      <c r="J274" t="s">
        <v>144</v>
      </c>
    </row>
    <row r="275" spans="2:10" x14ac:dyDescent="0.25">
      <c r="B275" t="s">
        <v>423</v>
      </c>
      <c r="C275">
        <v>75</v>
      </c>
      <c r="D275" t="s">
        <v>457</v>
      </c>
      <c r="E275" t="s">
        <v>138</v>
      </c>
      <c r="H275" t="s">
        <v>67</v>
      </c>
      <c r="J275" t="s">
        <v>193</v>
      </c>
    </row>
    <row r="276" spans="2:10" x14ac:dyDescent="0.25">
      <c r="B276" t="s">
        <v>423</v>
      </c>
      <c r="C276">
        <v>131</v>
      </c>
      <c r="D276" t="s">
        <v>140</v>
      </c>
      <c r="E276" t="s">
        <v>458</v>
      </c>
      <c r="G276" t="s">
        <v>66</v>
      </c>
      <c r="H276" t="s">
        <v>67</v>
      </c>
      <c r="J276" t="s">
        <v>193</v>
      </c>
    </row>
    <row r="277" spans="2:10" x14ac:dyDescent="0.25">
      <c r="B277" t="s">
        <v>423</v>
      </c>
      <c r="C277">
        <v>163</v>
      </c>
      <c r="D277" t="s">
        <v>459</v>
      </c>
      <c r="E277" t="s">
        <v>460</v>
      </c>
      <c r="G277" t="s">
        <v>66</v>
      </c>
      <c r="H277" t="s">
        <v>67</v>
      </c>
      <c r="J277" t="s">
        <v>193</v>
      </c>
    </row>
    <row r="278" spans="2:10" x14ac:dyDescent="0.25">
      <c r="B278" t="s">
        <v>423</v>
      </c>
      <c r="C278">
        <v>181</v>
      </c>
      <c r="D278" t="s">
        <v>84</v>
      </c>
      <c r="E278" t="s">
        <v>34</v>
      </c>
      <c r="H278" t="s">
        <v>15</v>
      </c>
      <c r="J278" t="s">
        <v>170</v>
      </c>
    </row>
    <row r="279" spans="2:10" x14ac:dyDescent="0.25">
      <c r="B279" t="s">
        <v>423</v>
      </c>
      <c r="C279">
        <v>168</v>
      </c>
      <c r="D279" t="s">
        <v>24</v>
      </c>
      <c r="E279" t="s">
        <v>461</v>
      </c>
      <c r="G279" t="s">
        <v>420</v>
      </c>
      <c r="H279" t="s">
        <v>15</v>
      </c>
      <c r="J279" t="s">
        <v>16</v>
      </c>
    </row>
    <row r="280" spans="2:10" x14ac:dyDescent="0.25">
      <c r="B280" t="s">
        <v>423</v>
      </c>
      <c r="C280">
        <v>302</v>
      </c>
      <c r="D280" t="s">
        <v>462</v>
      </c>
      <c r="E280" t="s">
        <v>463</v>
      </c>
      <c r="H280" t="s">
        <v>15</v>
      </c>
      <c r="J280" t="s">
        <v>78</v>
      </c>
    </row>
    <row r="281" spans="2:10" x14ac:dyDescent="0.25">
      <c r="B281" t="s">
        <v>423</v>
      </c>
      <c r="C281">
        <v>51</v>
      </c>
      <c r="D281" t="s">
        <v>464</v>
      </c>
      <c r="E281" t="s">
        <v>465</v>
      </c>
      <c r="G281" t="s">
        <v>466</v>
      </c>
      <c r="H281" t="s">
        <v>15</v>
      </c>
      <c r="J281" t="s">
        <v>78</v>
      </c>
    </row>
    <row r="282" spans="2:10" x14ac:dyDescent="0.25">
      <c r="B282" t="s">
        <v>423</v>
      </c>
      <c r="C282">
        <v>300</v>
      </c>
      <c r="D282" t="s">
        <v>467</v>
      </c>
      <c r="E282" t="s">
        <v>25</v>
      </c>
      <c r="G282" t="s">
        <v>26</v>
      </c>
      <c r="H282" t="s">
        <v>15</v>
      </c>
      <c r="J282" t="s">
        <v>49</v>
      </c>
    </row>
    <row r="283" spans="2:10" x14ac:dyDescent="0.25">
      <c r="B283" t="s">
        <v>423</v>
      </c>
      <c r="C283">
        <v>254</v>
      </c>
      <c r="D283" t="s">
        <v>468</v>
      </c>
      <c r="E283" t="s">
        <v>469</v>
      </c>
      <c r="H283" t="s">
        <v>67</v>
      </c>
      <c r="J283" t="s">
        <v>278</v>
      </c>
    </row>
    <row r="284" spans="2:10" x14ac:dyDescent="0.25">
      <c r="B284" t="s">
        <v>423</v>
      </c>
      <c r="C284">
        <v>275</v>
      </c>
      <c r="D284" t="s">
        <v>470</v>
      </c>
      <c r="E284" t="s">
        <v>56</v>
      </c>
      <c r="H284" t="s">
        <v>15</v>
      </c>
      <c r="J284" t="s">
        <v>29</v>
      </c>
    </row>
    <row r="285" spans="2:10" x14ac:dyDescent="0.25">
      <c r="B285" t="s">
        <v>423</v>
      </c>
      <c r="C285">
        <v>193</v>
      </c>
      <c r="D285" t="s">
        <v>265</v>
      </c>
      <c r="E285" t="s">
        <v>471</v>
      </c>
      <c r="H285" t="s">
        <v>15</v>
      </c>
      <c r="J285" t="s">
        <v>78</v>
      </c>
    </row>
    <row r="286" spans="2:10" x14ac:dyDescent="0.25">
      <c r="B286" t="s">
        <v>423</v>
      </c>
      <c r="C286">
        <v>52</v>
      </c>
      <c r="D286" t="s">
        <v>332</v>
      </c>
      <c r="E286" t="s">
        <v>472</v>
      </c>
      <c r="H286" t="s">
        <v>15</v>
      </c>
      <c r="J286" t="s">
        <v>16</v>
      </c>
    </row>
    <row r="287" spans="2:10" x14ac:dyDescent="0.25">
      <c r="B287" t="s">
        <v>423</v>
      </c>
      <c r="C287">
        <v>83</v>
      </c>
      <c r="D287" t="s">
        <v>473</v>
      </c>
      <c r="E287" t="s">
        <v>474</v>
      </c>
      <c r="G287" t="s">
        <v>40</v>
      </c>
      <c r="H287" t="s">
        <v>15</v>
      </c>
      <c r="J287" t="s">
        <v>23</v>
      </c>
    </row>
    <row r="288" spans="2:10" x14ac:dyDescent="0.25">
      <c r="B288" t="s">
        <v>423</v>
      </c>
      <c r="C288">
        <v>228</v>
      </c>
      <c r="D288" t="s">
        <v>353</v>
      </c>
      <c r="E288" t="s">
        <v>352</v>
      </c>
      <c r="G288" t="s">
        <v>26</v>
      </c>
      <c r="H288" t="s">
        <v>67</v>
      </c>
      <c r="J288" t="s">
        <v>68</v>
      </c>
    </row>
    <row r="289" spans="2:10" x14ac:dyDescent="0.25">
      <c r="B289" t="s">
        <v>423</v>
      </c>
      <c r="C289">
        <v>114</v>
      </c>
      <c r="D289" t="s">
        <v>51</v>
      </c>
      <c r="E289" t="s">
        <v>475</v>
      </c>
      <c r="G289" t="s">
        <v>45</v>
      </c>
      <c r="H289" t="s">
        <v>15</v>
      </c>
      <c r="J289" t="s">
        <v>16</v>
      </c>
    </row>
    <row r="290" spans="2:10" x14ac:dyDescent="0.25">
      <c r="B290" t="s">
        <v>423</v>
      </c>
      <c r="C290">
        <v>25</v>
      </c>
      <c r="D290" t="s">
        <v>476</v>
      </c>
      <c r="E290" t="s">
        <v>36</v>
      </c>
      <c r="H290" t="s">
        <v>67</v>
      </c>
      <c r="J290" t="s">
        <v>113</v>
      </c>
    </row>
    <row r="291" spans="2:10" x14ac:dyDescent="0.25">
      <c r="B291" t="s">
        <v>423</v>
      </c>
      <c r="C291">
        <v>58</v>
      </c>
      <c r="D291" t="s">
        <v>127</v>
      </c>
      <c r="E291" t="s">
        <v>309</v>
      </c>
      <c r="G291" t="s">
        <v>37</v>
      </c>
      <c r="H291" t="s">
        <v>15</v>
      </c>
      <c r="J291" t="s">
        <v>23</v>
      </c>
    </row>
    <row r="292" spans="2:10" x14ac:dyDescent="0.25">
      <c r="B292" t="s">
        <v>423</v>
      </c>
      <c r="C292">
        <v>197</v>
      </c>
      <c r="D292" t="s">
        <v>156</v>
      </c>
      <c r="E292" t="s">
        <v>477</v>
      </c>
      <c r="H292" t="s">
        <v>15</v>
      </c>
      <c r="J292" t="s">
        <v>23</v>
      </c>
    </row>
    <row r="293" spans="2:10" x14ac:dyDescent="0.25">
      <c r="B293" t="s">
        <v>423</v>
      </c>
      <c r="C293">
        <v>116</v>
      </c>
      <c r="D293" t="s">
        <v>390</v>
      </c>
      <c r="E293" t="s">
        <v>205</v>
      </c>
      <c r="H293" t="s">
        <v>15</v>
      </c>
      <c r="J293" t="s">
        <v>16</v>
      </c>
    </row>
    <row r="294" spans="2:10" x14ac:dyDescent="0.25">
      <c r="B294" t="s">
        <v>423</v>
      </c>
      <c r="C294">
        <v>286</v>
      </c>
      <c r="D294" t="s">
        <v>135</v>
      </c>
      <c r="E294" t="s">
        <v>478</v>
      </c>
      <c r="H294" t="s">
        <v>15</v>
      </c>
      <c r="J294" t="s">
        <v>23</v>
      </c>
    </row>
    <row r="295" spans="2:10" x14ac:dyDescent="0.25">
      <c r="B295" t="s">
        <v>423</v>
      </c>
      <c r="C295">
        <v>141</v>
      </c>
      <c r="D295" t="s">
        <v>479</v>
      </c>
      <c r="E295" t="s">
        <v>41</v>
      </c>
      <c r="H295" t="s">
        <v>67</v>
      </c>
      <c r="J295" t="s">
        <v>144</v>
      </c>
    </row>
    <row r="296" spans="2:10" x14ac:dyDescent="0.25">
      <c r="B296" t="s">
        <v>423</v>
      </c>
      <c r="C296">
        <v>46</v>
      </c>
      <c r="D296" t="s">
        <v>480</v>
      </c>
      <c r="E296" t="s">
        <v>481</v>
      </c>
      <c r="G296" t="s">
        <v>482</v>
      </c>
      <c r="H296" t="s">
        <v>15</v>
      </c>
      <c r="J296" t="s">
        <v>305</v>
      </c>
    </row>
    <row r="297" spans="2:10" x14ac:dyDescent="0.25">
      <c r="B297" t="s">
        <v>423</v>
      </c>
      <c r="C297">
        <v>5</v>
      </c>
      <c r="D297" t="s">
        <v>84</v>
      </c>
      <c r="E297" t="s">
        <v>483</v>
      </c>
      <c r="H297" t="s">
        <v>15</v>
      </c>
      <c r="J297" t="s">
        <v>16</v>
      </c>
    </row>
    <row r="298" spans="2:10" x14ac:dyDescent="0.25">
      <c r="B298" t="s">
        <v>423</v>
      </c>
      <c r="C298">
        <v>232</v>
      </c>
      <c r="D298" t="s">
        <v>479</v>
      </c>
      <c r="E298" t="s">
        <v>13</v>
      </c>
      <c r="H298" t="s">
        <v>67</v>
      </c>
      <c r="J298" t="s">
        <v>144</v>
      </c>
    </row>
    <row r="299" spans="2:10" x14ac:dyDescent="0.25">
      <c r="B299" t="s">
        <v>423</v>
      </c>
      <c r="C299">
        <v>94</v>
      </c>
      <c r="D299" t="s">
        <v>156</v>
      </c>
      <c r="E299" t="s">
        <v>429</v>
      </c>
      <c r="G299" t="s">
        <v>45</v>
      </c>
      <c r="H299" t="s">
        <v>15</v>
      </c>
      <c r="J299" t="s">
        <v>78</v>
      </c>
    </row>
    <row r="300" spans="2:10" x14ac:dyDescent="0.25">
      <c r="B300" t="s">
        <v>423</v>
      </c>
      <c r="C300">
        <v>118</v>
      </c>
      <c r="D300" t="s">
        <v>204</v>
      </c>
      <c r="E300" t="s">
        <v>415</v>
      </c>
      <c r="H300" t="s">
        <v>15</v>
      </c>
      <c r="J300" t="s">
        <v>78</v>
      </c>
    </row>
    <row r="301" spans="2:10" x14ac:dyDescent="0.25">
      <c r="B301" t="s">
        <v>423</v>
      </c>
      <c r="C301">
        <v>137</v>
      </c>
      <c r="D301" t="s">
        <v>79</v>
      </c>
      <c r="E301" t="s">
        <v>484</v>
      </c>
      <c r="G301" t="s">
        <v>485</v>
      </c>
      <c r="H301" t="s">
        <v>15</v>
      </c>
      <c r="J301" t="s">
        <v>23</v>
      </c>
    </row>
    <row r="302" spans="2:10" x14ac:dyDescent="0.25">
      <c r="B302" t="s">
        <v>423</v>
      </c>
      <c r="C302">
        <v>194</v>
      </c>
      <c r="D302" t="s">
        <v>43</v>
      </c>
      <c r="E302" t="s">
        <v>486</v>
      </c>
      <c r="G302" t="s">
        <v>487</v>
      </c>
      <c r="H302" t="s">
        <v>15</v>
      </c>
      <c r="J302" t="s">
        <v>16</v>
      </c>
    </row>
    <row r="303" spans="2:10" x14ac:dyDescent="0.25">
      <c r="B303" t="s">
        <v>423</v>
      </c>
      <c r="C303">
        <v>80</v>
      </c>
      <c r="D303" t="s">
        <v>38</v>
      </c>
      <c r="E303" t="s">
        <v>383</v>
      </c>
      <c r="G303" t="s">
        <v>488</v>
      </c>
      <c r="H303" t="s">
        <v>15</v>
      </c>
      <c r="J303" t="s">
        <v>16</v>
      </c>
    </row>
    <row r="304" spans="2:10" x14ac:dyDescent="0.25">
      <c r="B304" t="s">
        <v>423</v>
      </c>
      <c r="C304">
        <v>170</v>
      </c>
      <c r="D304" t="s">
        <v>489</v>
      </c>
      <c r="E304" t="s">
        <v>490</v>
      </c>
      <c r="G304" t="s">
        <v>66</v>
      </c>
      <c r="H304" t="s">
        <v>67</v>
      </c>
      <c r="J304" t="s">
        <v>193</v>
      </c>
    </row>
    <row r="305" spans="2:10" x14ac:dyDescent="0.25">
      <c r="B305" t="s">
        <v>423</v>
      </c>
      <c r="C305">
        <v>95</v>
      </c>
      <c r="D305" t="s">
        <v>165</v>
      </c>
      <c r="E305" t="s">
        <v>429</v>
      </c>
      <c r="G305" t="s">
        <v>45</v>
      </c>
      <c r="H305" t="s">
        <v>67</v>
      </c>
      <c r="J305" t="s">
        <v>193</v>
      </c>
    </row>
    <row r="306" spans="2:10" x14ac:dyDescent="0.25">
      <c r="B306" t="s">
        <v>423</v>
      </c>
      <c r="C306">
        <v>156</v>
      </c>
      <c r="D306" t="s">
        <v>408</v>
      </c>
      <c r="E306" t="s">
        <v>491</v>
      </c>
      <c r="H306" t="s">
        <v>67</v>
      </c>
      <c r="J306" t="s">
        <v>113</v>
      </c>
    </row>
    <row r="307" spans="2:10" x14ac:dyDescent="0.25">
      <c r="B307" t="s">
        <v>423</v>
      </c>
      <c r="C307">
        <v>292</v>
      </c>
      <c r="D307" t="s">
        <v>492</v>
      </c>
      <c r="E307" t="s">
        <v>25</v>
      </c>
      <c r="G307" t="s">
        <v>129</v>
      </c>
      <c r="H307" t="s">
        <v>67</v>
      </c>
      <c r="J307" t="s">
        <v>166</v>
      </c>
    </row>
    <row r="308" spans="2:10" x14ac:dyDescent="0.25">
      <c r="B308" t="s">
        <v>493</v>
      </c>
      <c r="C308">
        <v>171</v>
      </c>
      <c r="D308" t="s">
        <v>135</v>
      </c>
      <c r="E308" t="s">
        <v>441</v>
      </c>
      <c r="G308" t="s">
        <v>494</v>
      </c>
      <c r="H308" t="s">
        <v>15</v>
      </c>
      <c r="J308" t="s">
        <v>23</v>
      </c>
    </row>
    <row r="309" spans="2:10" x14ac:dyDescent="0.25">
      <c r="B309" t="s">
        <v>493</v>
      </c>
      <c r="C309">
        <v>287</v>
      </c>
      <c r="D309" t="s">
        <v>93</v>
      </c>
      <c r="E309" t="s">
        <v>495</v>
      </c>
      <c r="G309" t="s">
        <v>496</v>
      </c>
      <c r="H309" t="s">
        <v>15</v>
      </c>
      <c r="J309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Thiemicke, Adrian</dc:creator>
  <cp:lastModifiedBy>Thiemicke, Adrian</cp:lastModifiedBy>
  <dcterms:created xsi:type="dcterms:W3CDTF">2017-09-18T13:47:33Z</dcterms:created>
  <dcterms:modified xsi:type="dcterms:W3CDTF">2017-09-21T20:46:45Z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1700420994</vt:i4>
  </property>
  <property fmtid="{D5CDD505-2E9C-101B-9397-08002B2CF9AE}" pid="3" name="_NewReviewCycle">
    <vt:lpwstr/>
  </property>
  <property fmtid="{D5CDD505-2E9C-101B-9397-08002B2CF9AE}" pid="4" name="_EmailSubject">
    <vt:lpwstr>RRGP 2017 - results for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