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0" windowWidth="6330" windowHeight="8295" activeTab="0"/>
  </bookViews>
  <sheets>
    <sheet name="Men" sheetId="1" r:id="rId1"/>
    <sheet name="Men teams" sheetId="2" r:id="rId2"/>
    <sheet name="Women" sheetId="3" r:id="rId3"/>
    <sheet name="Women teams" sheetId="4" r:id="rId4"/>
  </sheets>
  <definedNames/>
  <calcPr fullCalcOnLoad="1"/>
</workbook>
</file>

<file path=xl/sharedStrings.xml><?xml version="1.0" encoding="utf-8"?>
<sst xmlns="http://schemas.openxmlformats.org/spreadsheetml/2006/main" count="382" uniqueCount="163">
  <si>
    <t>Pos</t>
  </si>
  <si>
    <t>Name</t>
  </si>
  <si>
    <t>Club</t>
  </si>
  <si>
    <t>Damian Nicholls</t>
  </si>
  <si>
    <t>Wilmslow</t>
  </si>
  <si>
    <t>MS</t>
  </si>
  <si>
    <t>Andrew Lamont</t>
  </si>
  <si>
    <t>Macclesfield</t>
  </si>
  <si>
    <t>M35</t>
  </si>
  <si>
    <t>Thomas Haynes</t>
  </si>
  <si>
    <t>South Cheshire</t>
  </si>
  <si>
    <t>MJ</t>
  </si>
  <si>
    <t>James Noakes</t>
  </si>
  <si>
    <t>M40</t>
  </si>
  <si>
    <t>Rob Downs</t>
  </si>
  <si>
    <t>M45</t>
  </si>
  <si>
    <t>Peter Mallison</t>
  </si>
  <si>
    <t>Adrian Timmins</t>
  </si>
  <si>
    <t>Warrington AC</t>
  </si>
  <si>
    <t>Hamish Shaw</t>
  </si>
  <si>
    <t>Graham Macneil</t>
  </si>
  <si>
    <t>Michael Hatton</t>
  </si>
  <si>
    <t>Mark Walker</t>
  </si>
  <si>
    <t>Malcolm Fowler</t>
  </si>
  <si>
    <t>Richard Baker</t>
  </si>
  <si>
    <t>Tom McGaff</t>
  </si>
  <si>
    <t>M55</t>
  </si>
  <si>
    <t>Adair Broughton</t>
  </si>
  <si>
    <t>Helsby</t>
  </si>
  <si>
    <t>Henry Valentine</t>
  </si>
  <si>
    <t>James Simpson</t>
  </si>
  <si>
    <t>Russell Gibbons</t>
  </si>
  <si>
    <t>Andrew Whittingham</t>
  </si>
  <si>
    <t>David Morris</t>
  </si>
  <si>
    <t>Sean Dyer</t>
  </si>
  <si>
    <t>Gary Weedall</t>
  </si>
  <si>
    <t>Vale Royal</t>
  </si>
  <si>
    <t>Neil Jones</t>
  </si>
  <si>
    <t>Karrie Hawitt</t>
  </si>
  <si>
    <t>FS</t>
  </si>
  <si>
    <t>Sarah Griffiths</t>
  </si>
  <si>
    <t>FJ</t>
  </si>
  <si>
    <t>Kenny Forster</t>
  </si>
  <si>
    <t>Spectrum Str</t>
  </si>
  <si>
    <t>M50</t>
  </si>
  <si>
    <t>Jim Dawson</t>
  </si>
  <si>
    <t>Warrington RR</t>
  </si>
  <si>
    <t>Tessa McCormack</t>
  </si>
  <si>
    <t>Tony Hulme</t>
  </si>
  <si>
    <t>M60</t>
  </si>
  <si>
    <t>Peter Clayton</t>
  </si>
  <si>
    <t>Mark Byrne</t>
  </si>
  <si>
    <t>Russ Platt</t>
  </si>
  <si>
    <t>Paul Garnett</t>
  </si>
  <si>
    <t>Matthew Smith</t>
  </si>
  <si>
    <t>Keith Brown</t>
  </si>
  <si>
    <t>Amelia Pettitt</t>
  </si>
  <si>
    <t>Louise Rudd</t>
  </si>
  <si>
    <t>David Gallimore</t>
  </si>
  <si>
    <t>Patrick Grannan</t>
  </si>
  <si>
    <t>Caroline Hemming</t>
  </si>
  <si>
    <t>F45</t>
  </si>
  <si>
    <t>F35</t>
  </si>
  <si>
    <t>Gareth Boyd</t>
  </si>
  <si>
    <t>Neil Ridgway</t>
  </si>
  <si>
    <t>Chris Dawson</t>
  </si>
  <si>
    <t>Matthew Atkinson</t>
  </si>
  <si>
    <t>Paul Norris</t>
  </si>
  <si>
    <t>Steve Lomas</t>
  </si>
  <si>
    <t>Christine Geraghty</t>
  </si>
  <si>
    <t>Jannine Ellis</t>
  </si>
  <si>
    <t>F40</t>
  </si>
  <si>
    <t>Geoff Shaw</t>
  </si>
  <si>
    <t>Owen Ashcroft</t>
  </si>
  <si>
    <t>M65</t>
  </si>
  <si>
    <t>Ian Ashcroft</t>
  </si>
  <si>
    <t>Phillip Shering</t>
  </si>
  <si>
    <t>West Cheshire</t>
  </si>
  <si>
    <t>Dave Hough</t>
  </si>
  <si>
    <t>Shirley Anderson</t>
  </si>
  <si>
    <t>Ben Carter</t>
  </si>
  <si>
    <t>MS?</t>
  </si>
  <si>
    <t>Ian Newsham</t>
  </si>
  <si>
    <t>Michael Charman</t>
  </si>
  <si>
    <t>Carol Shaw</t>
  </si>
  <si>
    <t>Barry Chambers</t>
  </si>
  <si>
    <t>Mark Povey</t>
  </si>
  <si>
    <t>Alan Jenkinson</t>
  </si>
  <si>
    <t>Styal RC</t>
  </si>
  <si>
    <t>Alan Jenkins</t>
  </si>
  <si>
    <t>Angela Maziere</t>
  </si>
  <si>
    <t>F50</t>
  </si>
  <si>
    <t>Chris Cannon</t>
  </si>
  <si>
    <t>Soraya Mason</t>
  </si>
  <si>
    <t>Jayne Lomax</t>
  </si>
  <si>
    <t>Carol Stynes</t>
  </si>
  <si>
    <t>Nikki Chamberlain</t>
  </si>
  <si>
    <t>James Colvin</t>
  </si>
  <si>
    <t>Peter Watson</t>
  </si>
  <si>
    <t>M70</t>
  </si>
  <si>
    <t>Peter Samuelson</t>
  </si>
  <si>
    <t>Rod Coombs</t>
  </si>
  <si>
    <t>Michael Davies</t>
  </si>
  <si>
    <t>Tattenhall</t>
  </si>
  <si>
    <t>Richard Pettitt</t>
  </si>
  <si>
    <t>Andy Watts</t>
  </si>
  <si>
    <t>Chester Tri</t>
  </si>
  <si>
    <t>Dave Reid</t>
  </si>
  <si>
    <t>Huma Rahman</t>
  </si>
  <si>
    <t>Stefanie Speering</t>
  </si>
  <si>
    <t>Alison Meakin</t>
  </si>
  <si>
    <t>F55</t>
  </si>
  <si>
    <t>Carolyn Hirons</t>
  </si>
  <si>
    <t>Rachel Charlton</t>
  </si>
  <si>
    <t>Gemma Mayled</t>
  </si>
  <si>
    <t>Nina Birch</t>
  </si>
  <si>
    <t>Kay Pirali</t>
  </si>
  <si>
    <t>Nesta Hawker</t>
  </si>
  <si>
    <t>Lisa Jenkins</t>
  </si>
  <si>
    <t>Ellesmere Port</t>
  </si>
  <si>
    <t>Gail Hill</t>
  </si>
  <si>
    <t>Diane Smith</t>
  </si>
  <si>
    <t>Roy Pownall</t>
  </si>
  <si>
    <t>Philippe Rouillon</t>
  </si>
  <si>
    <t>Janet Shaw</t>
  </si>
  <si>
    <t>Neil Gibbons</t>
  </si>
  <si>
    <t>Paul Hancock</t>
  </si>
  <si>
    <t>Jeanette Rogers</t>
  </si>
  <si>
    <t>Phil Cliff</t>
  </si>
  <si>
    <t>Trevor Faulkner</t>
  </si>
  <si>
    <t>Steph Charman</t>
  </si>
  <si>
    <t>F60</t>
  </si>
  <si>
    <t>Sue Davies</t>
  </si>
  <si>
    <t>Peter Povey</t>
  </si>
  <si>
    <t>M75</t>
  </si>
  <si>
    <t>Steve Martin</t>
  </si>
  <si>
    <t>Tony Fillingham</t>
  </si>
  <si>
    <t>Cat</t>
  </si>
  <si>
    <t>Time</t>
  </si>
  <si>
    <t>&lt;- counters -&gt;</t>
  </si>
  <si>
    <t>Total</t>
  </si>
  <si>
    <t>South Cheshire H</t>
  </si>
  <si>
    <t>Wilmslow RC</t>
  </si>
  <si>
    <t>Macclesfield H</t>
  </si>
  <si>
    <t>West Cheshire AC</t>
  </si>
  <si>
    <t>Spectrum Striders</t>
  </si>
  <si>
    <t>Sandbach Striders</t>
  </si>
  <si>
    <t>Boalloy RC</t>
  </si>
  <si>
    <t>Congleton H</t>
  </si>
  <si>
    <t>-</t>
  </si>
  <si>
    <t>Cheshire HHH</t>
  </si>
  <si>
    <t>Ellesmere Port RC</t>
  </si>
  <si>
    <t>Helsby RC</t>
  </si>
  <si>
    <t>Tattenhall Runners</t>
  </si>
  <si>
    <t>Cross-checks</t>
  </si>
  <si>
    <t>Max</t>
  </si>
  <si>
    <t>Min</t>
  </si>
  <si>
    <t>&lt;--- total</t>
  </si>
  <si>
    <t>&lt;--- expected total</t>
  </si>
  <si>
    <t>Team points</t>
  </si>
  <si>
    <t>Ind points</t>
  </si>
  <si>
    <t>Team Points</t>
  </si>
  <si>
    <t>Ind Points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</si>
</sst>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" customWidth="1"/>
    <col min="2" max="2" width="18.421875" style="3" customWidth="1"/>
    <col min="3" max="3" width="15.8515625" style="3" customWidth="1"/>
    <col min="4" max="4" width="7.8515625" style="3" customWidth="1"/>
    <col min="5" max="5" width="9.140625" style="3" customWidth="1"/>
    <col min="6" max="6" width="12.28125" style="3" bestFit="1" customWidth="1"/>
    <col min="7" max="7" width="10.00390625" style="3" bestFit="1" customWidth="1"/>
    <col min="8" max="9" width="0" style="3" hidden="1" customWidth="1"/>
    <col min="10" max="16384" width="9.140625" style="3" customWidth="1"/>
  </cols>
  <sheetData>
    <row r="1" spans="1:9" ht="12.75">
      <c r="A1" s="2" t="s">
        <v>0</v>
      </c>
      <c r="B1" s="2" t="s">
        <v>1</v>
      </c>
      <c r="C1" s="2" t="s">
        <v>2</v>
      </c>
      <c r="D1" s="2" t="s">
        <v>137</v>
      </c>
      <c r="E1" s="2" t="s">
        <v>138</v>
      </c>
      <c r="F1" s="7" t="s">
        <v>161</v>
      </c>
      <c r="G1" s="7" t="s">
        <v>162</v>
      </c>
      <c r="H1" s="7"/>
      <c r="I1" s="6"/>
    </row>
    <row r="2" spans="1:9" ht="12.75">
      <c r="A2" s="3">
        <v>1</v>
      </c>
      <c r="B2" s="3" t="s">
        <v>3</v>
      </c>
      <c r="C2" s="3" t="s">
        <v>4</v>
      </c>
      <c r="D2" s="3" t="s">
        <v>5</v>
      </c>
      <c r="E2" s="4">
        <v>0.017777777777777778</v>
      </c>
      <c r="F2" s="13">
        <v>100</v>
      </c>
      <c r="G2" s="13">
        <v>100</v>
      </c>
      <c r="H2" s="9">
        <v>100</v>
      </c>
      <c r="I2" s="3">
        <v>1</v>
      </c>
    </row>
    <row r="3" spans="1:9" ht="12.75">
      <c r="A3" s="3">
        <v>2</v>
      </c>
      <c r="B3" s="3" t="s">
        <v>6</v>
      </c>
      <c r="C3" s="3" t="s">
        <v>7</v>
      </c>
      <c r="D3" s="3" t="s">
        <v>8</v>
      </c>
      <c r="E3" s="4">
        <v>0.018703703703703705</v>
      </c>
      <c r="F3" s="13">
        <f>IF(I3=1,H2-1,"-")</f>
        <v>99</v>
      </c>
      <c r="G3" s="13">
        <f aca="true" t="shared" si="0" ref="G3:G66">MAX(G2-1,1)</f>
        <v>99</v>
      </c>
      <c r="H3" s="9">
        <f>IF(I3=1,H2-1,H2)</f>
        <v>99</v>
      </c>
      <c r="I3" s="3">
        <v>1</v>
      </c>
    </row>
    <row r="4" spans="1:9" ht="12.75">
      <c r="A4" s="3">
        <v>3</v>
      </c>
      <c r="B4" s="3" t="s">
        <v>9</v>
      </c>
      <c r="C4" s="3" t="s">
        <v>10</v>
      </c>
      <c r="D4" s="3" t="s">
        <v>11</v>
      </c>
      <c r="E4" s="4">
        <v>0.01880787037037037</v>
      </c>
      <c r="F4" s="13">
        <f aca="true" t="shared" si="1" ref="F4:F67">IF(I4=1,H3-1,"-")</f>
        <v>98</v>
      </c>
      <c r="G4" s="13">
        <f t="shared" si="0"/>
        <v>98</v>
      </c>
      <c r="H4" s="9">
        <f aca="true" t="shared" si="2" ref="H4:H67">IF(I4=1,H3-1,H3)</f>
        <v>98</v>
      </c>
      <c r="I4" s="3">
        <v>1</v>
      </c>
    </row>
    <row r="5" spans="1:9" ht="12.75">
      <c r="A5" s="3">
        <v>4</v>
      </c>
      <c r="B5" s="3" t="s">
        <v>12</v>
      </c>
      <c r="C5" s="3" t="s">
        <v>7</v>
      </c>
      <c r="D5" s="3" t="s">
        <v>13</v>
      </c>
      <c r="E5" s="4">
        <v>0.01902777777777778</v>
      </c>
      <c r="F5" s="13">
        <f t="shared" si="1"/>
        <v>97</v>
      </c>
      <c r="G5" s="13">
        <f t="shared" si="0"/>
        <v>97</v>
      </c>
      <c r="H5" s="9">
        <f t="shared" si="2"/>
        <v>97</v>
      </c>
      <c r="I5" s="3">
        <v>1</v>
      </c>
    </row>
    <row r="6" spans="1:9" ht="12.75">
      <c r="A6" s="3">
        <v>5</v>
      </c>
      <c r="B6" s="3" t="s">
        <v>14</v>
      </c>
      <c r="C6" s="3" t="s">
        <v>4</v>
      </c>
      <c r="D6" s="3" t="s">
        <v>15</v>
      </c>
      <c r="E6" s="4">
        <v>0.019212962962962963</v>
      </c>
      <c r="F6" s="13">
        <f t="shared" si="1"/>
        <v>96</v>
      </c>
      <c r="G6" s="13">
        <f t="shared" si="0"/>
        <v>96</v>
      </c>
      <c r="H6" s="9">
        <f t="shared" si="2"/>
        <v>96</v>
      </c>
      <c r="I6" s="3">
        <v>1</v>
      </c>
    </row>
    <row r="7" spans="1:9" ht="12.75">
      <c r="A7" s="3">
        <v>6</v>
      </c>
      <c r="B7" s="3" t="s">
        <v>16</v>
      </c>
      <c r="C7" s="3" t="s">
        <v>10</v>
      </c>
      <c r="D7" s="3" t="s">
        <v>13</v>
      </c>
      <c r="E7" s="4">
        <v>0.019351851851851853</v>
      </c>
      <c r="F7" s="13">
        <f t="shared" si="1"/>
        <v>95</v>
      </c>
      <c r="G7" s="13">
        <f t="shared" si="0"/>
        <v>95</v>
      </c>
      <c r="H7" s="9">
        <f t="shared" si="2"/>
        <v>95</v>
      </c>
      <c r="I7" s="3">
        <v>1</v>
      </c>
    </row>
    <row r="8" spans="1:9" ht="12.75">
      <c r="A8" s="3">
        <v>7</v>
      </c>
      <c r="B8" s="3" t="s">
        <v>17</v>
      </c>
      <c r="C8" s="3" t="s">
        <v>18</v>
      </c>
      <c r="D8" s="3" t="s">
        <v>13</v>
      </c>
      <c r="E8" s="4">
        <v>0.019398148148148147</v>
      </c>
      <c r="F8" s="13">
        <f t="shared" si="1"/>
        <v>94</v>
      </c>
      <c r="G8" s="13">
        <f t="shared" si="0"/>
        <v>94</v>
      </c>
      <c r="H8" s="9">
        <f t="shared" si="2"/>
        <v>94</v>
      </c>
      <c r="I8" s="3">
        <v>1</v>
      </c>
    </row>
    <row r="9" spans="1:9" ht="12.75">
      <c r="A9" s="3">
        <v>8</v>
      </c>
      <c r="B9" s="3" t="s">
        <v>19</v>
      </c>
      <c r="C9" s="3" t="s">
        <v>4</v>
      </c>
      <c r="D9" s="3" t="s">
        <v>5</v>
      </c>
      <c r="E9" s="4">
        <v>0.019490740740740743</v>
      </c>
      <c r="F9" s="13">
        <f t="shared" si="1"/>
        <v>93</v>
      </c>
      <c r="G9" s="13">
        <f t="shared" si="0"/>
        <v>93</v>
      </c>
      <c r="H9" s="9">
        <f t="shared" si="2"/>
        <v>93</v>
      </c>
      <c r="I9" s="3">
        <v>1</v>
      </c>
    </row>
    <row r="10" spans="1:9" ht="12.75">
      <c r="A10" s="3">
        <v>9</v>
      </c>
      <c r="B10" s="3" t="s">
        <v>20</v>
      </c>
      <c r="C10" s="3" t="s">
        <v>4</v>
      </c>
      <c r="D10" s="3" t="s">
        <v>15</v>
      </c>
      <c r="E10" s="4">
        <v>0.019502314814814816</v>
      </c>
      <c r="F10" s="13">
        <f t="shared" si="1"/>
        <v>92</v>
      </c>
      <c r="G10" s="13">
        <f t="shared" si="0"/>
        <v>92</v>
      </c>
      <c r="H10" s="9">
        <f t="shared" si="2"/>
        <v>92</v>
      </c>
      <c r="I10" s="3">
        <v>1</v>
      </c>
    </row>
    <row r="11" spans="1:9" ht="12.75">
      <c r="A11" s="3">
        <v>10</v>
      </c>
      <c r="B11" s="3" t="s">
        <v>21</v>
      </c>
      <c r="C11" s="3" t="s">
        <v>10</v>
      </c>
      <c r="D11" s="3" t="s">
        <v>15</v>
      </c>
      <c r="E11" s="4">
        <v>0.019699074074074074</v>
      </c>
      <c r="F11" s="13">
        <f t="shared" si="1"/>
        <v>91</v>
      </c>
      <c r="G11" s="13">
        <f t="shared" si="0"/>
        <v>91</v>
      </c>
      <c r="H11" s="9">
        <f t="shared" si="2"/>
        <v>91</v>
      </c>
      <c r="I11" s="3">
        <v>1</v>
      </c>
    </row>
    <row r="12" spans="1:9" ht="12.75">
      <c r="A12" s="3">
        <v>11</v>
      </c>
      <c r="B12" s="3" t="s">
        <v>22</v>
      </c>
      <c r="C12" s="3" t="s">
        <v>7</v>
      </c>
      <c r="D12" s="3" t="s">
        <v>5</v>
      </c>
      <c r="E12" s="4">
        <v>0.019780092592592592</v>
      </c>
      <c r="F12" s="13">
        <f t="shared" si="1"/>
        <v>90</v>
      </c>
      <c r="G12" s="13">
        <f t="shared" si="0"/>
        <v>90</v>
      </c>
      <c r="H12" s="9">
        <f t="shared" si="2"/>
        <v>90</v>
      </c>
      <c r="I12" s="3">
        <v>1</v>
      </c>
    </row>
    <row r="13" spans="1:9" ht="12.75">
      <c r="A13" s="3">
        <v>12</v>
      </c>
      <c r="B13" s="3" t="s">
        <v>23</v>
      </c>
      <c r="C13" s="3" t="s">
        <v>4</v>
      </c>
      <c r="D13" s="3" t="s">
        <v>15</v>
      </c>
      <c r="E13" s="4">
        <v>0.01982638888888889</v>
      </c>
      <c r="F13" s="13">
        <f t="shared" si="1"/>
        <v>89</v>
      </c>
      <c r="G13" s="13">
        <f t="shared" si="0"/>
        <v>89</v>
      </c>
      <c r="H13" s="9">
        <f t="shared" si="2"/>
        <v>89</v>
      </c>
      <c r="I13" s="3">
        <v>1</v>
      </c>
    </row>
    <row r="14" spans="1:9" ht="12.75">
      <c r="A14" s="3">
        <v>13</v>
      </c>
      <c r="B14" s="3" t="s">
        <v>24</v>
      </c>
      <c r="C14" s="3" t="s">
        <v>10</v>
      </c>
      <c r="D14" s="3" t="s">
        <v>8</v>
      </c>
      <c r="E14" s="4">
        <v>0.019849537037037037</v>
      </c>
      <c r="F14" s="13">
        <f t="shared" si="1"/>
        <v>88</v>
      </c>
      <c r="G14" s="13">
        <f t="shared" si="0"/>
        <v>88</v>
      </c>
      <c r="H14" s="9">
        <f t="shared" si="2"/>
        <v>88</v>
      </c>
      <c r="I14" s="3">
        <v>1</v>
      </c>
    </row>
    <row r="15" spans="1:9" ht="12.75">
      <c r="A15" s="3">
        <v>14</v>
      </c>
      <c r="B15" s="3" t="s">
        <v>25</v>
      </c>
      <c r="C15" s="3" t="s">
        <v>4</v>
      </c>
      <c r="D15" s="3" t="s">
        <v>26</v>
      </c>
      <c r="E15" s="4">
        <v>0.019872685185185184</v>
      </c>
      <c r="F15" s="13">
        <f t="shared" si="1"/>
        <v>87</v>
      </c>
      <c r="G15" s="13">
        <f t="shared" si="0"/>
        <v>87</v>
      </c>
      <c r="H15" s="9">
        <f t="shared" si="2"/>
        <v>87</v>
      </c>
      <c r="I15" s="3">
        <v>1</v>
      </c>
    </row>
    <row r="16" spans="1:9" ht="12.75">
      <c r="A16" s="3">
        <v>15</v>
      </c>
      <c r="B16" s="3" t="s">
        <v>27</v>
      </c>
      <c r="C16" s="3" t="s">
        <v>28</v>
      </c>
      <c r="D16" s="3" t="s">
        <v>8</v>
      </c>
      <c r="E16" s="4">
        <v>0.02005787037037037</v>
      </c>
      <c r="F16" s="13">
        <f t="shared" si="1"/>
        <v>86</v>
      </c>
      <c r="G16" s="13">
        <f t="shared" si="0"/>
        <v>86</v>
      </c>
      <c r="H16" s="9">
        <f t="shared" si="2"/>
        <v>86</v>
      </c>
      <c r="I16" s="3">
        <v>1</v>
      </c>
    </row>
    <row r="17" spans="1:9" ht="12.75">
      <c r="A17" s="3">
        <v>16</v>
      </c>
      <c r="B17" s="3" t="s">
        <v>29</v>
      </c>
      <c r="C17" s="3" t="s">
        <v>10</v>
      </c>
      <c r="D17" s="3" t="s">
        <v>11</v>
      </c>
      <c r="E17" s="4">
        <v>0.020069444444444442</v>
      </c>
      <c r="F17" s="13">
        <f t="shared" si="1"/>
        <v>85</v>
      </c>
      <c r="G17" s="13">
        <f t="shared" si="0"/>
        <v>85</v>
      </c>
      <c r="H17" s="9">
        <f t="shared" si="2"/>
        <v>85</v>
      </c>
      <c r="I17" s="3">
        <v>1</v>
      </c>
    </row>
    <row r="18" spans="1:9" ht="12.75">
      <c r="A18" s="3">
        <v>17</v>
      </c>
      <c r="B18" s="3" t="s">
        <v>30</v>
      </c>
      <c r="C18" s="3" t="s">
        <v>10</v>
      </c>
      <c r="D18" s="3" t="s">
        <v>8</v>
      </c>
      <c r="E18" s="4">
        <v>0.020416666666666666</v>
      </c>
      <c r="F18" s="13">
        <f t="shared" si="1"/>
        <v>84</v>
      </c>
      <c r="G18" s="13">
        <f t="shared" si="0"/>
        <v>84</v>
      </c>
      <c r="H18" s="9">
        <f t="shared" si="2"/>
        <v>84</v>
      </c>
      <c r="I18" s="3">
        <v>1</v>
      </c>
    </row>
    <row r="19" spans="1:8" ht="12.75">
      <c r="A19" s="3">
        <v>18</v>
      </c>
      <c r="B19" s="3" t="s">
        <v>31</v>
      </c>
      <c r="C19" s="3" t="s">
        <v>10</v>
      </c>
      <c r="D19" s="3" t="s">
        <v>11</v>
      </c>
      <c r="E19" s="4">
        <v>0.020601851851851854</v>
      </c>
      <c r="F19" s="13" t="str">
        <f t="shared" si="1"/>
        <v>-</v>
      </c>
      <c r="G19" s="13">
        <f t="shared" si="0"/>
        <v>83</v>
      </c>
      <c r="H19" s="9">
        <f t="shared" si="2"/>
        <v>84</v>
      </c>
    </row>
    <row r="20" spans="1:8" ht="12.75">
      <c r="A20" s="3">
        <v>19</v>
      </c>
      <c r="B20" s="3" t="s">
        <v>32</v>
      </c>
      <c r="C20" s="3" t="s">
        <v>4</v>
      </c>
      <c r="D20" s="3" t="s">
        <v>13</v>
      </c>
      <c r="E20" s="4">
        <v>0.020625</v>
      </c>
      <c r="F20" s="13" t="str">
        <f t="shared" si="1"/>
        <v>-</v>
      </c>
      <c r="G20" s="13">
        <f t="shared" si="0"/>
        <v>82</v>
      </c>
      <c r="H20" s="9">
        <f t="shared" si="2"/>
        <v>84</v>
      </c>
    </row>
    <row r="21" spans="1:8" ht="12.75">
      <c r="A21" s="3">
        <v>20</v>
      </c>
      <c r="B21" s="3" t="s">
        <v>33</v>
      </c>
      <c r="C21" s="3" t="s">
        <v>10</v>
      </c>
      <c r="D21" s="3" t="s">
        <v>5</v>
      </c>
      <c r="E21" s="4">
        <v>0.020810185185185185</v>
      </c>
      <c r="F21" s="13" t="str">
        <f t="shared" si="1"/>
        <v>-</v>
      </c>
      <c r="G21" s="13">
        <f t="shared" si="0"/>
        <v>81</v>
      </c>
      <c r="H21" s="9">
        <f t="shared" si="2"/>
        <v>84</v>
      </c>
    </row>
    <row r="22" spans="1:8" ht="12.75">
      <c r="A22" s="3">
        <v>21</v>
      </c>
      <c r="B22" s="3" t="s">
        <v>34</v>
      </c>
      <c r="C22" s="3" t="s">
        <v>10</v>
      </c>
      <c r="D22" s="3" t="s">
        <v>11</v>
      </c>
      <c r="E22" s="4">
        <v>0.02091435185185185</v>
      </c>
      <c r="F22" s="13" t="str">
        <f t="shared" si="1"/>
        <v>-</v>
      </c>
      <c r="G22" s="13">
        <f t="shared" si="0"/>
        <v>80</v>
      </c>
      <c r="H22" s="9">
        <f t="shared" si="2"/>
        <v>84</v>
      </c>
    </row>
    <row r="23" spans="1:9" ht="12.75">
      <c r="A23" s="3">
        <v>22</v>
      </c>
      <c r="B23" s="3" t="s">
        <v>35</v>
      </c>
      <c r="C23" s="3" t="s">
        <v>36</v>
      </c>
      <c r="D23" s="3" t="s">
        <v>15</v>
      </c>
      <c r="E23" s="4">
        <v>0.021342592592592594</v>
      </c>
      <c r="F23" s="13">
        <f t="shared" si="1"/>
        <v>83</v>
      </c>
      <c r="G23" s="13">
        <f t="shared" si="0"/>
        <v>79</v>
      </c>
      <c r="H23" s="9">
        <f t="shared" si="2"/>
        <v>83</v>
      </c>
      <c r="I23" s="3">
        <v>1</v>
      </c>
    </row>
    <row r="24" spans="1:8" ht="12.75">
      <c r="A24" s="3">
        <v>23</v>
      </c>
      <c r="B24" s="3" t="s">
        <v>37</v>
      </c>
      <c r="C24" s="3" t="s">
        <v>10</v>
      </c>
      <c r="D24" s="3" t="s">
        <v>13</v>
      </c>
      <c r="E24" s="4">
        <v>0.021504629629629627</v>
      </c>
      <c r="F24" s="13" t="str">
        <f t="shared" si="1"/>
        <v>-</v>
      </c>
      <c r="G24" s="13">
        <f t="shared" si="0"/>
        <v>78</v>
      </c>
      <c r="H24" s="9">
        <f t="shared" si="2"/>
        <v>83</v>
      </c>
    </row>
    <row r="25" spans="1:9" ht="12.75">
      <c r="A25" s="3">
        <v>24</v>
      </c>
      <c r="B25" s="3" t="s">
        <v>135</v>
      </c>
      <c r="C25" s="3" t="s">
        <v>43</v>
      </c>
      <c r="D25" s="3" t="s">
        <v>44</v>
      </c>
      <c r="E25" s="4">
        <v>0.021550925925925928</v>
      </c>
      <c r="F25" s="13">
        <f t="shared" si="1"/>
        <v>82</v>
      </c>
      <c r="G25" s="13">
        <f t="shared" si="0"/>
        <v>77</v>
      </c>
      <c r="H25" s="9">
        <f t="shared" si="2"/>
        <v>82</v>
      </c>
      <c r="I25" s="3">
        <v>1</v>
      </c>
    </row>
    <row r="26" spans="1:9" ht="12.75">
      <c r="A26" s="3">
        <v>25</v>
      </c>
      <c r="B26" s="3" t="s">
        <v>42</v>
      </c>
      <c r="C26" s="3" t="s">
        <v>43</v>
      </c>
      <c r="D26" s="3" t="s">
        <v>44</v>
      </c>
      <c r="E26" s="4">
        <v>0.02207175925925926</v>
      </c>
      <c r="F26" s="13">
        <f t="shared" si="1"/>
        <v>81</v>
      </c>
      <c r="G26" s="13">
        <f t="shared" si="0"/>
        <v>76</v>
      </c>
      <c r="H26" s="9">
        <f t="shared" si="2"/>
        <v>81</v>
      </c>
      <c r="I26" s="3">
        <v>1</v>
      </c>
    </row>
    <row r="27" spans="1:9" ht="12.75">
      <c r="A27" s="3">
        <v>26</v>
      </c>
      <c r="B27" s="3" t="s">
        <v>45</v>
      </c>
      <c r="C27" s="3" t="s">
        <v>46</v>
      </c>
      <c r="D27" s="3" t="s">
        <v>15</v>
      </c>
      <c r="E27" s="4">
        <v>0.02210648148148148</v>
      </c>
      <c r="F27" s="13">
        <f t="shared" si="1"/>
        <v>80</v>
      </c>
      <c r="G27" s="13">
        <f t="shared" si="0"/>
        <v>75</v>
      </c>
      <c r="H27" s="9">
        <f t="shared" si="2"/>
        <v>80</v>
      </c>
      <c r="I27" s="3">
        <v>1</v>
      </c>
    </row>
    <row r="28" spans="1:8" ht="12.75">
      <c r="A28" s="3">
        <v>27</v>
      </c>
      <c r="B28" s="3" t="s">
        <v>48</v>
      </c>
      <c r="C28" s="3" t="s">
        <v>4</v>
      </c>
      <c r="D28" s="3" t="s">
        <v>49</v>
      </c>
      <c r="E28" s="4">
        <v>0.022395833333333334</v>
      </c>
      <c r="F28" s="13" t="str">
        <f t="shared" si="1"/>
        <v>-</v>
      </c>
      <c r="G28" s="13">
        <f t="shared" si="0"/>
        <v>74</v>
      </c>
      <c r="H28" s="9">
        <f t="shared" si="2"/>
        <v>80</v>
      </c>
    </row>
    <row r="29" spans="1:9" ht="12.75">
      <c r="A29" s="3">
        <v>28</v>
      </c>
      <c r="B29" s="3" t="s">
        <v>50</v>
      </c>
      <c r="C29" s="3" t="s">
        <v>36</v>
      </c>
      <c r="D29" s="3" t="s">
        <v>15</v>
      </c>
      <c r="E29" s="4">
        <v>0.02246527777777778</v>
      </c>
      <c r="F29" s="13">
        <f t="shared" si="1"/>
        <v>79</v>
      </c>
      <c r="G29" s="13">
        <f t="shared" si="0"/>
        <v>73</v>
      </c>
      <c r="H29" s="9">
        <f t="shared" si="2"/>
        <v>79</v>
      </c>
      <c r="I29" s="3">
        <v>1</v>
      </c>
    </row>
    <row r="30" spans="1:9" ht="12.75">
      <c r="A30" s="3">
        <v>29</v>
      </c>
      <c r="B30" s="3" t="s">
        <v>51</v>
      </c>
      <c r="C30" s="3" t="s">
        <v>46</v>
      </c>
      <c r="D30" s="3" t="s">
        <v>13</v>
      </c>
      <c r="E30" s="4">
        <v>0.022488425925925926</v>
      </c>
      <c r="F30" s="13">
        <f t="shared" si="1"/>
        <v>78</v>
      </c>
      <c r="G30" s="13">
        <f t="shared" si="0"/>
        <v>72</v>
      </c>
      <c r="H30" s="9">
        <f t="shared" si="2"/>
        <v>78</v>
      </c>
      <c r="I30" s="3">
        <v>1</v>
      </c>
    </row>
    <row r="31" spans="1:9" ht="12.75">
      <c r="A31" s="3">
        <v>30</v>
      </c>
      <c r="B31" s="3" t="s">
        <v>52</v>
      </c>
      <c r="C31" s="3" t="s">
        <v>46</v>
      </c>
      <c r="D31" s="3" t="s">
        <v>15</v>
      </c>
      <c r="E31" s="4">
        <v>0.022569444444444444</v>
      </c>
      <c r="F31" s="13">
        <f t="shared" si="1"/>
        <v>77</v>
      </c>
      <c r="G31" s="13">
        <f t="shared" si="0"/>
        <v>71</v>
      </c>
      <c r="H31" s="9">
        <f t="shared" si="2"/>
        <v>77</v>
      </c>
      <c r="I31" s="3">
        <v>1</v>
      </c>
    </row>
    <row r="32" spans="1:8" ht="12.75">
      <c r="A32" s="3">
        <v>31</v>
      </c>
      <c r="B32" s="3" t="s">
        <v>53</v>
      </c>
      <c r="C32" s="3" t="s">
        <v>4</v>
      </c>
      <c r="D32" s="3" t="s">
        <v>15</v>
      </c>
      <c r="E32" s="4">
        <v>0.022662037037037036</v>
      </c>
      <c r="F32" s="13" t="str">
        <f t="shared" si="1"/>
        <v>-</v>
      </c>
      <c r="G32" s="13">
        <f t="shared" si="0"/>
        <v>70</v>
      </c>
      <c r="H32" s="9">
        <f t="shared" si="2"/>
        <v>77</v>
      </c>
    </row>
    <row r="33" spans="1:8" ht="12.75">
      <c r="A33" s="3">
        <v>32</v>
      </c>
      <c r="B33" s="3" t="s">
        <v>54</v>
      </c>
      <c r="C33" s="3" t="s">
        <v>10</v>
      </c>
      <c r="D33" s="3" t="s">
        <v>8</v>
      </c>
      <c r="E33" s="4">
        <v>0.022673611111111113</v>
      </c>
      <c r="F33" s="13" t="str">
        <f t="shared" si="1"/>
        <v>-</v>
      </c>
      <c r="G33" s="13">
        <f t="shared" si="0"/>
        <v>69</v>
      </c>
      <c r="H33" s="9">
        <f t="shared" si="2"/>
        <v>77</v>
      </c>
    </row>
    <row r="34" spans="1:9" ht="12.75">
      <c r="A34" s="3">
        <v>33</v>
      </c>
      <c r="B34" s="3" t="s">
        <v>55</v>
      </c>
      <c r="C34" s="3" t="s">
        <v>46</v>
      </c>
      <c r="D34" s="3" t="s">
        <v>15</v>
      </c>
      <c r="E34" s="4">
        <v>0.022685185185185183</v>
      </c>
      <c r="F34" s="13">
        <f t="shared" si="1"/>
        <v>76</v>
      </c>
      <c r="G34" s="13">
        <f t="shared" si="0"/>
        <v>68</v>
      </c>
      <c r="H34" s="9">
        <f t="shared" si="2"/>
        <v>76</v>
      </c>
      <c r="I34" s="3">
        <v>1</v>
      </c>
    </row>
    <row r="35" spans="1:9" ht="12.75">
      <c r="A35" s="3">
        <v>34</v>
      </c>
      <c r="B35" s="3" t="s">
        <v>58</v>
      </c>
      <c r="C35" s="3" t="s">
        <v>46</v>
      </c>
      <c r="D35" s="3" t="s">
        <v>8</v>
      </c>
      <c r="E35" s="4">
        <v>0.023252314814814812</v>
      </c>
      <c r="F35" s="13">
        <f t="shared" si="1"/>
        <v>75</v>
      </c>
      <c r="G35" s="13">
        <f t="shared" si="0"/>
        <v>67</v>
      </c>
      <c r="H35" s="9">
        <f t="shared" si="2"/>
        <v>75</v>
      </c>
      <c r="I35" s="3">
        <v>1</v>
      </c>
    </row>
    <row r="36" spans="1:8" ht="12.75">
      <c r="A36" s="3">
        <v>35</v>
      </c>
      <c r="B36" s="3" t="s">
        <v>59</v>
      </c>
      <c r="C36" s="3" t="s">
        <v>4</v>
      </c>
      <c r="D36" s="3" t="s">
        <v>49</v>
      </c>
      <c r="E36" s="4">
        <v>0.023298611111111107</v>
      </c>
      <c r="F36" s="13" t="str">
        <f t="shared" si="1"/>
        <v>-</v>
      </c>
      <c r="G36" s="13">
        <f t="shared" si="0"/>
        <v>66</v>
      </c>
      <c r="H36" s="9">
        <f t="shared" si="2"/>
        <v>75</v>
      </c>
    </row>
    <row r="37" spans="1:9" ht="12.75">
      <c r="A37" s="3">
        <v>36</v>
      </c>
      <c r="B37" s="3" t="s">
        <v>63</v>
      </c>
      <c r="C37" s="3" t="s">
        <v>28</v>
      </c>
      <c r="D37" s="3" t="s">
        <v>8</v>
      </c>
      <c r="E37" s="4">
        <v>0.023368055555555555</v>
      </c>
      <c r="F37" s="13">
        <f t="shared" si="1"/>
        <v>74</v>
      </c>
      <c r="G37" s="13">
        <f t="shared" si="0"/>
        <v>65</v>
      </c>
      <c r="H37" s="9">
        <f t="shared" si="2"/>
        <v>74</v>
      </c>
      <c r="I37" s="3">
        <v>1</v>
      </c>
    </row>
    <row r="38" spans="1:8" ht="12.75">
      <c r="A38" s="3">
        <v>37</v>
      </c>
      <c r="B38" s="3" t="s">
        <v>64</v>
      </c>
      <c r="C38" s="3" t="s">
        <v>10</v>
      </c>
      <c r="D38" s="3" t="s">
        <v>44</v>
      </c>
      <c r="E38" s="4">
        <v>0.023564814814814813</v>
      </c>
      <c r="F38" s="13" t="str">
        <f t="shared" si="1"/>
        <v>-</v>
      </c>
      <c r="G38" s="13">
        <f t="shared" si="0"/>
        <v>64</v>
      </c>
      <c r="H38" s="9">
        <f t="shared" si="2"/>
        <v>74</v>
      </c>
    </row>
    <row r="39" spans="1:9" ht="12.75">
      <c r="A39" s="3">
        <v>38</v>
      </c>
      <c r="B39" s="3" t="s">
        <v>65</v>
      </c>
      <c r="C39" s="3" t="s">
        <v>43</v>
      </c>
      <c r="D39" s="3" t="s">
        <v>11</v>
      </c>
      <c r="E39" s="4">
        <v>0.023657407407407408</v>
      </c>
      <c r="F39" s="13">
        <f t="shared" si="1"/>
        <v>73</v>
      </c>
      <c r="G39" s="13">
        <f t="shared" si="0"/>
        <v>63</v>
      </c>
      <c r="H39" s="9">
        <f t="shared" si="2"/>
        <v>73</v>
      </c>
      <c r="I39" s="3">
        <v>1</v>
      </c>
    </row>
    <row r="40" spans="1:8" ht="12.75">
      <c r="A40" s="3">
        <v>39</v>
      </c>
      <c r="B40" s="3" t="s">
        <v>66</v>
      </c>
      <c r="C40" s="3" t="s">
        <v>4</v>
      </c>
      <c r="D40" s="3" t="s">
        <v>5</v>
      </c>
      <c r="E40" s="4">
        <v>0.023680555555555555</v>
      </c>
      <c r="F40" s="13" t="str">
        <f t="shared" si="1"/>
        <v>-</v>
      </c>
      <c r="G40" s="13">
        <f t="shared" si="0"/>
        <v>62</v>
      </c>
      <c r="H40" s="9">
        <f t="shared" si="2"/>
        <v>73</v>
      </c>
    </row>
    <row r="41" spans="1:8" ht="12.75">
      <c r="A41" s="3">
        <v>40</v>
      </c>
      <c r="B41" s="3" t="s">
        <v>67</v>
      </c>
      <c r="C41" s="3" t="s">
        <v>4</v>
      </c>
      <c r="D41" s="3" t="s">
        <v>44</v>
      </c>
      <c r="E41" s="4">
        <v>0.02375</v>
      </c>
      <c r="F41" s="13" t="str">
        <f t="shared" si="1"/>
        <v>-</v>
      </c>
      <c r="G41" s="13">
        <f t="shared" si="0"/>
        <v>61</v>
      </c>
      <c r="H41" s="9">
        <f t="shared" si="2"/>
        <v>73</v>
      </c>
    </row>
    <row r="42" spans="1:9" ht="12.75">
      <c r="A42" s="3">
        <v>42</v>
      </c>
      <c r="B42" s="3" t="s">
        <v>68</v>
      </c>
      <c r="C42" s="3" t="s">
        <v>7</v>
      </c>
      <c r="D42" s="3" t="s">
        <v>13</v>
      </c>
      <c r="E42" s="4">
        <v>0.02395833333333333</v>
      </c>
      <c r="F42" s="13">
        <f t="shared" si="1"/>
        <v>72</v>
      </c>
      <c r="G42" s="13">
        <f t="shared" si="0"/>
        <v>60</v>
      </c>
      <c r="H42" s="9">
        <f t="shared" si="2"/>
        <v>72</v>
      </c>
      <c r="I42" s="3">
        <v>1</v>
      </c>
    </row>
    <row r="43" spans="1:9" ht="12.75">
      <c r="A43" s="3">
        <v>43</v>
      </c>
      <c r="B43" s="3" t="s">
        <v>72</v>
      </c>
      <c r="C43" s="3" t="s">
        <v>28</v>
      </c>
      <c r="D43" s="3" t="s">
        <v>26</v>
      </c>
      <c r="E43" s="4">
        <v>0.024270833333333335</v>
      </c>
      <c r="F43" s="13">
        <f t="shared" si="1"/>
        <v>71</v>
      </c>
      <c r="G43" s="13">
        <f t="shared" si="0"/>
        <v>59</v>
      </c>
      <c r="H43" s="9">
        <f t="shared" si="2"/>
        <v>71</v>
      </c>
      <c r="I43" s="3">
        <v>1</v>
      </c>
    </row>
    <row r="44" spans="1:8" ht="12.75">
      <c r="A44" s="3">
        <v>44</v>
      </c>
      <c r="B44" s="3" t="s">
        <v>73</v>
      </c>
      <c r="C44" s="3" t="s">
        <v>4</v>
      </c>
      <c r="D44" s="3" t="s">
        <v>5</v>
      </c>
      <c r="E44" s="4">
        <v>0.02428240740740741</v>
      </c>
      <c r="F44" s="13" t="str">
        <f t="shared" si="1"/>
        <v>-</v>
      </c>
      <c r="G44" s="13">
        <f t="shared" si="0"/>
        <v>58</v>
      </c>
      <c r="H44" s="9">
        <f t="shared" si="2"/>
        <v>71</v>
      </c>
    </row>
    <row r="45" spans="1:8" ht="12.75">
      <c r="A45" s="3">
        <v>45</v>
      </c>
      <c r="B45" s="3" t="s">
        <v>75</v>
      </c>
      <c r="C45" s="3" t="s">
        <v>4</v>
      </c>
      <c r="D45" s="3" t="s">
        <v>74</v>
      </c>
      <c r="E45" s="4">
        <v>0.024513888888888887</v>
      </c>
      <c r="F45" s="13" t="str">
        <f t="shared" si="1"/>
        <v>-</v>
      </c>
      <c r="G45" s="13">
        <f t="shared" si="0"/>
        <v>57</v>
      </c>
      <c r="H45" s="9">
        <f t="shared" si="2"/>
        <v>71</v>
      </c>
    </row>
    <row r="46" spans="1:9" ht="12.75">
      <c r="A46" s="3">
        <v>46</v>
      </c>
      <c r="B46" s="3" t="s">
        <v>76</v>
      </c>
      <c r="C46" s="3" t="s">
        <v>7</v>
      </c>
      <c r="D46" s="3" t="s">
        <v>15</v>
      </c>
      <c r="E46" s="4">
        <v>0.02460648148148148</v>
      </c>
      <c r="F46" s="13">
        <f t="shared" si="1"/>
        <v>70</v>
      </c>
      <c r="G46" s="13">
        <f t="shared" si="0"/>
        <v>56</v>
      </c>
      <c r="H46" s="9">
        <f t="shared" si="2"/>
        <v>70</v>
      </c>
      <c r="I46" s="3">
        <v>1</v>
      </c>
    </row>
    <row r="47" spans="1:9" ht="12.75">
      <c r="A47" s="3">
        <v>47</v>
      </c>
      <c r="B47" s="3" t="s">
        <v>78</v>
      </c>
      <c r="C47" s="3" t="s">
        <v>77</v>
      </c>
      <c r="D47" s="3" t="s">
        <v>49</v>
      </c>
      <c r="E47" s="4">
        <v>0.024699074074074078</v>
      </c>
      <c r="F47" s="13">
        <f t="shared" si="1"/>
        <v>69</v>
      </c>
      <c r="G47" s="13">
        <f t="shared" si="0"/>
        <v>55</v>
      </c>
      <c r="H47" s="9">
        <f t="shared" si="2"/>
        <v>69</v>
      </c>
      <c r="I47" s="3">
        <v>1</v>
      </c>
    </row>
    <row r="48" spans="1:9" ht="12.75">
      <c r="A48" s="3">
        <v>48</v>
      </c>
      <c r="B48" s="3" t="s">
        <v>80</v>
      </c>
      <c r="C48" s="3" t="s">
        <v>36</v>
      </c>
      <c r="D48" s="3" t="s">
        <v>81</v>
      </c>
      <c r="E48" s="4">
        <v>0.02508101851851852</v>
      </c>
      <c r="F48" s="13">
        <f t="shared" si="1"/>
        <v>68</v>
      </c>
      <c r="G48" s="13">
        <f t="shared" si="0"/>
        <v>54</v>
      </c>
      <c r="H48" s="9">
        <f t="shared" si="2"/>
        <v>68</v>
      </c>
      <c r="I48" s="3">
        <v>1</v>
      </c>
    </row>
    <row r="49" spans="1:9" ht="12.75">
      <c r="A49" s="3">
        <v>49</v>
      </c>
      <c r="B49" s="3" t="s">
        <v>82</v>
      </c>
      <c r="C49" s="3" t="s">
        <v>36</v>
      </c>
      <c r="D49" s="3" t="s">
        <v>15</v>
      </c>
      <c r="E49" s="4">
        <v>0.025370370370370366</v>
      </c>
      <c r="F49" s="13">
        <f t="shared" si="1"/>
        <v>67</v>
      </c>
      <c r="G49" s="13">
        <f t="shared" si="0"/>
        <v>53</v>
      </c>
      <c r="H49" s="9">
        <f t="shared" si="2"/>
        <v>67</v>
      </c>
      <c r="I49" s="3">
        <v>1</v>
      </c>
    </row>
    <row r="50" spans="1:9" ht="12.75">
      <c r="A50" s="3">
        <v>50</v>
      </c>
      <c r="B50" s="3" t="s">
        <v>83</v>
      </c>
      <c r="C50" s="3" t="s">
        <v>43</v>
      </c>
      <c r="D50" s="3" t="s">
        <v>49</v>
      </c>
      <c r="E50" s="4">
        <v>0.025416666666666667</v>
      </c>
      <c r="F50" s="13">
        <f t="shared" si="1"/>
        <v>66</v>
      </c>
      <c r="G50" s="13">
        <f t="shared" si="0"/>
        <v>52</v>
      </c>
      <c r="H50" s="9">
        <f t="shared" si="2"/>
        <v>66</v>
      </c>
      <c r="I50" s="3">
        <v>1</v>
      </c>
    </row>
    <row r="51" spans="1:9" ht="12.75">
      <c r="A51" s="3">
        <v>51</v>
      </c>
      <c r="B51" s="3" t="s">
        <v>85</v>
      </c>
      <c r="C51" s="3" t="s">
        <v>36</v>
      </c>
      <c r="D51" s="3" t="s">
        <v>26</v>
      </c>
      <c r="E51" s="4">
        <v>0.025810185185185183</v>
      </c>
      <c r="F51" s="13">
        <f t="shared" si="1"/>
        <v>65</v>
      </c>
      <c r="G51" s="13">
        <f t="shared" si="0"/>
        <v>51</v>
      </c>
      <c r="H51" s="9">
        <f t="shared" si="2"/>
        <v>65</v>
      </c>
      <c r="I51" s="3">
        <v>1</v>
      </c>
    </row>
    <row r="52" spans="1:9" ht="12.75">
      <c r="A52" s="3">
        <v>52</v>
      </c>
      <c r="B52" s="3" t="s">
        <v>86</v>
      </c>
      <c r="C52" s="3" t="s">
        <v>77</v>
      </c>
      <c r="D52" s="3" t="s">
        <v>13</v>
      </c>
      <c r="E52" s="4">
        <v>0.025914351851851855</v>
      </c>
      <c r="F52" s="13">
        <f t="shared" si="1"/>
        <v>64</v>
      </c>
      <c r="G52" s="13">
        <f t="shared" si="0"/>
        <v>50</v>
      </c>
      <c r="H52" s="9">
        <f t="shared" si="2"/>
        <v>64</v>
      </c>
      <c r="I52" s="3">
        <v>1</v>
      </c>
    </row>
    <row r="53" spans="1:9" ht="12.75">
      <c r="A53" s="3">
        <v>53</v>
      </c>
      <c r="B53" s="3" t="s">
        <v>87</v>
      </c>
      <c r="C53" s="3" t="s">
        <v>88</v>
      </c>
      <c r="D53" s="3" t="s">
        <v>49</v>
      </c>
      <c r="E53" s="4">
        <v>0.026076388888888885</v>
      </c>
      <c r="F53" s="13">
        <f t="shared" si="1"/>
        <v>63</v>
      </c>
      <c r="G53" s="13">
        <f t="shared" si="0"/>
        <v>49</v>
      </c>
      <c r="H53" s="9">
        <f t="shared" si="2"/>
        <v>63</v>
      </c>
      <c r="I53" s="3">
        <v>1</v>
      </c>
    </row>
    <row r="54" spans="1:9" ht="12.75">
      <c r="A54" s="3">
        <v>54</v>
      </c>
      <c r="B54" s="3" t="s">
        <v>89</v>
      </c>
      <c r="C54" s="3" t="s">
        <v>43</v>
      </c>
      <c r="D54" s="3" t="s">
        <v>26</v>
      </c>
      <c r="E54" s="4">
        <v>0.026435185185185187</v>
      </c>
      <c r="F54" s="13">
        <f t="shared" si="1"/>
        <v>62</v>
      </c>
      <c r="G54" s="13">
        <f t="shared" si="0"/>
        <v>48</v>
      </c>
      <c r="H54" s="9">
        <f t="shared" si="2"/>
        <v>62</v>
      </c>
      <c r="I54" s="3">
        <v>1</v>
      </c>
    </row>
    <row r="55" spans="1:8" ht="12.75">
      <c r="A55" s="3">
        <v>55</v>
      </c>
      <c r="B55" s="3" t="s">
        <v>92</v>
      </c>
      <c r="C55" s="3" t="s">
        <v>4</v>
      </c>
      <c r="D55" s="3" t="s">
        <v>44</v>
      </c>
      <c r="E55" s="4">
        <v>0.02648148148148148</v>
      </c>
      <c r="F55" s="13" t="str">
        <f t="shared" si="1"/>
        <v>-</v>
      </c>
      <c r="G55" s="13">
        <f t="shared" si="0"/>
        <v>47</v>
      </c>
      <c r="H55" s="9">
        <f t="shared" si="2"/>
        <v>62</v>
      </c>
    </row>
    <row r="56" spans="1:9" ht="12.75">
      <c r="A56" s="3">
        <v>56</v>
      </c>
      <c r="B56" s="3" t="s">
        <v>97</v>
      </c>
      <c r="C56" s="3" t="s">
        <v>43</v>
      </c>
      <c r="D56" s="3" t="s">
        <v>5</v>
      </c>
      <c r="E56" s="4">
        <v>0.026828703703703702</v>
      </c>
      <c r="F56" s="13">
        <f t="shared" si="1"/>
        <v>61</v>
      </c>
      <c r="G56" s="13">
        <f t="shared" si="0"/>
        <v>46</v>
      </c>
      <c r="H56" s="9">
        <f t="shared" si="2"/>
        <v>61</v>
      </c>
      <c r="I56" s="3">
        <v>1</v>
      </c>
    </row>
    <row r="57" spans="1:8" ht="12.75">
      <c r="A57" s="3">
        <v>57</v>
      </c>
      <c r="B57" s="3" t="s">
        <v>98</v>
      </c>
      <c r="C57" s="3" t="s">
        <v>4</v>
      </c>
      <c r="D57" s="3" t="s">
        <v>99</v>
      </c>
      <c r="E57" s="4">
        <v>0.026863425925925926</v>
      </c>
      <c r="F57" s="13" t="str">
        <f t="shared" si="1"/>
        <v>-</v>
      </c>
      <c r="G57" s="13">
        <f t="shared" si="0"/>
        <v>45</v>
      </c>
      <c r="H57" s="9">
        <f t="shared" si="2"/>
        <v>61</v>
      </c>
    </row>
    <row r="58" spans="1:8" ht="12.75">
      <c r="A58" s="3">
        <v>58</v>
      </c>
      <c r="B58" s="3" t="s">
        <v>100</v>
      </c>
      <c r="C58" s="3" t="s">
        <v>43</v>
      </c>
      <c r="D58" s="3" t="s">
        <v>74</v>
      </c>
      <c r="E58" s="4">
        <v>0.027476851851851853</v>
      </c>
      <c r="F58" s="13" t="str">
        <f t="shared" si="1"/>
        <v>-</v>
      </c>
      <c r="G58" s="13">
        <f t="shared" si="0"/>
        <v>44</v>
      </c>
      <c r="H58" s="9">
        <f t="shared" si="2"/>
        <v>61</v>
      </c>
    </row>
    <row r="59" spans="1:8" ht="12.75">
      <c r="A59" s="3">
        <v>59</v>
      </c>
      <c r="B59" s="3" t="s">
        <v>101</v>
      </c>
      <c r="C59" s="3" t="s">
        <v>4</v>
      </c>
      <c r="D59" s="3" t="s">
        <v>49</v>
      </c>
      <c r="E59" s="4">
        <v>0.027719907407407405</v>
      </c>
      <c r="F59" s="13" t="str">
        <f t="shared" si="1"/>
        <v>-</v>
      </c>
      <c r="G59" s="13">
        <f t="shared" si="0"/>
        <v>43</v>
      </c>
      <c r="H59" s="9">
        <f t="shared" si="2"/>
        <v>61</v>
      </c>
    </row>
    <row r="60" spans="1:9" ht="12.75">
      <c r="A60" s="3">
        <v>60</v>
      </c>
      <c r="B60" s="3" t="s">
        <v>102</v>
      </c>
      <c r="C60" s="3" t="s">
        <v>103</v>
      </c>
      <c r="D60" s="3" t="s">
        <v>15</v>
      </c>
      <c r="E60" s="4">
        <v>0.027893518518518515</v>
      </c>
      <c r="F60" s="13">
        <f t="shared" si="1"/>
        <v>60</v>
      </c>
      <c r="G60" s="13">
        <f t="shared" si="0"/>
        <v>42</v>
      </c>
      <c r="H60" s="9">
        <f t="shared" si="2"/>
        <v>60</v>
      </c>
      <c r="I60" s="3">
        <v>1</v>
      </c>
    </row>
    <row r="61" spans="1:9" ht="12.75">
      <c r="A61" s="3">
        <v>61</v>
      </c>
      <c r="B61" s="3" t="s">
        <v>104</v>
      </c>
      <c r="C61" s="3" t="s">
        <v>36</v>
      </c>
      <c r="D61" s="3" t="s">
        <v>44</v>
      </c>
      <c r="E61" s="4">
        <v>0.027974537037037034</v>
      </c>
      <c r="F61" s="13">
        <f t="shared" si="1"/>
        <v>59</v>
      </c>
      <c r="G61" s="13">
        <f t="shared" si="0"/>
        <v>41</v>
      </c>
      <c r="H61" s="9">
        <f t="shared" si="2"/>
        <v>59</v>
      </c>
      <c r="I61" s="3">
        <v>1</v>
      </c>
    </row>
    <row r="62" spans="1:8" ht="12.75">
      <c r="A62" s="3">
        <v>62</v>
      </c>
      <c r="B62" s="3" t="s">
        <v>105</v>
      </c>
      <c r="C62" s="3" t="s">
        <v>4</v>
      </c>
      <c r="D62" s="3" t="s">
        <v>49</v>
      </c>
      <c r="E62" s="4">
        <v>0.028182870370370372</v>
      </c>
      <c r="F62" s="13" t="str">
        <f t="shared" si="1"/>
        <v>-</v>
      </c>
      <c r="G62" s="13">
        <f t="shared" si="0"/>
        <v>40</v>
      </c>
      <c r="H62" s="9">
        <f t="shared" si="2"/>
        <v>59</v>
      </c>
    </row>
    <row r="63" spans="1:9" ht="12.75">
      <c r="A63" s="3">
        <v>63</v>
      </c>
      <c r="B63" s="3" t="s">
        <v>107</v>
      </c>
      <c r="C63" s="3" t="s">
        <v>106</v>
      </c>
      <c r="D63" s="3" t="s">
        <v>15</v>
      </c>
      <c r="E63" s="4">
        <v>0.028275462962962964</v>
      </c>
      <c r="F63" s="13">
        <f t="shared" si="1"/>
        <v>58</v>
      </c>
      <c r="G63" s="13">
        <f t="shared" si="0"/>
        <v>39</v>
      </c>
      <c r="H63" s="9">
        <f t="shared" si="2"/>
        <v>58</v>
      </c>
      <c r="I63" s="3">
        <v>1</v>
      </c>
    </row>
    <row r="64" spans="1:8" ht="12.75">
      <c r="A64" s="3">
        <v>64</v>
      </c>
      <c r="B64" s="3" t="s">
        <v>122</v>
      </c>
      <c r="C64" s="3" t="s">
        <v>4</v>
      </c>
      <c r="D64" s="3" t="s">
        <v>49</v>
      </c>
      <c r="E64" s="4">
        <v>0.030115740740740738</v>
      </c>
      <c r="F64" s="13" t="str">
        <f t="shared" si="1"/>
        <v>-</v>
      </c>
      <c r="G64" s="13">
        <f t="shared" si="0"/>
        <v>38</v>
      </c>
      <c r="H64" s="9">
        <f t="shared" si="2"/>
        <v>58</v>
      </c>
    </row>
    <row r="65" spans="1:8" ht="12.75">
      <c r="A65" s="3">
        <v>65</v>
      </c>
      <c r="B65" s="3" t="s">
        <v>123</v>
      </c>
      <c r="C65" s="3" t="s">
        <v>43</v>
      </c>
      <c r="D65" s="3" t="s">
        <v>44</v>
      </c>
      <c r="E65" s="4">
        <v>0.03026620370370371</v>
      </c>
      <c r="F65" s="13" t="str">
        <f t="shared" si="1"/>
        <v>-</v>
      </c>
      <c r="G65" s="13">
        <f t="shared" si="0"/>
        <v>37</v>
      </c>
      <c r="H65" s="9">
        <f t="shared" si="2"/>
        <v>58</v>
      </c>
    </row>
    <row r="66" spans="1:8" ht="12.75">
      <c r="A66" s="3">
        <v>66</v>
      </c>
      <c r="B66" s="3" t="s">
        <v>125</v>
      </c>
      <c r="C66" s="3" t="s">
        <v>10</v>
      </c>
      <c r="D66" s="3" t="s">
        <v>44</v>
      </c>
      <c r="E66" s="4">
        <v>0.030347222222222223</v>
      </c>
      <c r="F66" s="13" t="str">
        <f t="shared" si="1"/>
        <v>-</v>
      </c>
      <c r="G66" s="13">
        <f t="shared" si="0"/>
        <v>36</v>
      </c>
      <c r="H66" s="9">
        <f t="shared" si="2"/>
        <v>58</v>
      </c>
    </row>
    <row r="67" spans="1:8" ht="12.75">
      <c r="A67" s="3">
        <v>67</v>
      </c>
      <c r="B67" s="3" t="s">
        <v>126</v>
      </c>
      <c r="C67" s="3" t="s">
        <v>10</v>
      </c>
      <c r="D67" s="3" t="s">
        <v>13</v>
      </c>
      <c r="E67" s="4">
        <v>0.030555555555555555</v>
      </c>
      <c r="F67" s="13" t="str">
        <f t="shared" si="1"/>
        <v>-</v>
      </c>
      <c r="G67" s="13">
        <f>MAX(G66-1,1)</f>
        <v>35</v>
      </c>
      <c r="H67" s="9">
        <f t="shared" si="2"/>
        <v>58</v>
      </c>
    </row>
    <row r="68" spans="1:8" ht="12.75">
      <c r="A68" s="3">
        <v>68</v>
      </c>
      <c r="B68" s="3" t="s">
        <v>128</v>
      </c>
      <c r="C68" s="3" t="s">
        <v>10</v>
      </c>
      <c r="D68" s="3" t="s">
        <v>15</v>
      </c>
      <c r="E68" s="4">
        <v>0.031875</v>
      </c>
      <c r="F68" s="13" t="str">
        <f>IF(I68=1,H67-1,"-")</f>
        <v>-</v>
      </c>
      <c r="G68" s="13">
        <f>MAX(G67-1,1)</f>
        <v>34</v>
      </c>
      <c r="H68" s="9">
        <f>IF(I68=1,H67-1,H67)</f>
        <v>58</v>
      </c>
    </row>
    <row r="69" spans="1:8" ht="12.75">
      <c r="A69" s="3">
        <v>69</v>
      </c>
      <c r="B69" s="3" t="s">
        <v>129</v>
      </c>
      <c r="C69" s="3" t="s">
        <v>4</v>
      </c>
      <c r="D69" s="3" t="s">
        <v>74</v>
      </c>
      <c r="E69" s="4">
        <v>0.03193287037037037</v>
      </c>
      <c r="F69" s="13" t="str">
        <f>IF(I69=1,H68-1,"-")</f>
        <v>-</v>
      </c>
      <c r="G69" s="13">
        <f>MAX(G68-1,1)</f>
        <v>33</v>
      </c>
      <c r="H69" s="9">
        <f>IF(I69=1,H68-1,H68)</f>
        <v>58</v>
      </c>
    </row>
    <row r="70" spans="1:8" ht="12.75">
      <c r="A70" s="3">
        <v>70</v>
      </c>
      <c r="B70" s="3" t="s">
        <v>136</v>
      </c>
      <c r="C70" s="3" t="s">
        <v>43</v>
      </c>
      <c r="D70" s="3" t="s">
        <v>8</v>
      </c>
      <c r="E70" s="4">
        <v>0.03743055555555556</v>
      </c>
      <c r="F70" s="13" t="str">
        <f>IF(I70=1,H69-1,"-")</f>
        <v>-</v>
      </c>
      <c r="G70" s="13">
        <f>MAX(G69-1,1)</f>
        <v>32</v>
      </c>
      <c r="H70" s="9">
        <f>IF(I70=1,H69-1,H69)</f>
        <v>58</v>
      </c>
    </row>
    <row r="71" spans="1:9" ht="12.75">
      <c r="A71" s="3">
        <v>71</v>
      </c>
      <c r="B71" s="3" t="s">
        <v>133</v>
      </c>
      <c r="C71" s="3" t="s">
        <v>77</v>
      </c>
      <c r="D71" s="3" t="s">
        <v>134</v>
      </c>
      <c r="E71" s="4">
        <v>0.03832175925925926</v>
      </c>
      <c r="F71" s="13">
        <f>IF(I71=1,H70-1,"-")</f>
        <v>57</v>
      </c>
      <c r="G71" s="13">
        <f>MAX(G70-1,1)</f>
        <v>31</v>
      </c>
      <c r="H71" s="9">
        <f>IF(I71=1,H70-1,H70)</f>
        <v>57</v>
      </c>
      <c r="I71" s="3">
        <v>1</v>
      </c>
    </row>
    <row r="72" spans="5:8" ht="12.75">
      <c r="E72" s="4"/>
      <c r="G72" s="4"/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7" t="s">
        <v>0</v>
      </c>
      <c r="B1" s="7" t="s">
        <v>2</v>
      </c>
      <c r="C1" s="8" t="s">
        <v>139</v>
      </c>
      <c r="D1" s="8"/>
      <c r="E1" s="8"/>
      <c r="F1" s="8"/>
      <c r="G1" s="8"/>
      <c r="H1" s="8"/>
      <c r="I1" s="7" t="s">
        <v>140</v>
      </c>
    </row>
    <row r="2" spans="1:9" ht="12.75">
      <c r="A2" s="7">
        <v>1</v>
      </c>
      <c r="B2" s="1" t="s">
        <v>142</v>
      </c>
      <c r="C2" s="3">
        <v>100</v>
      </c>
      <c r="D2" s="3">
        <v>96</v>
      </c>
      <c r="E2" s="3">
        <v>93</v>
      </c>
      <c r="F2" s="3">
        <v>92</v>
      </c>
      <c r="G2" s="3">
        <v>89</v>
      </c>
      <c r="H2" s="3">
        <v>87</v>
      </c>
      <c r="I2" s="7">
        <f aca="true" t="shared" si="0" ref="I2:I18">SUM(C2:H2)</f>
        <v>557</v>
      </c>
    </row>
    <row r="3" spans="1:9" ht="12.75">
      <c r="A3" s="7">
        <v>2</v>
      </c>
      <c r="B3" s="1" t="s">
        <v>141</v>
      </c>
      <c r="C3" s="3">
        <v>98</v>
      </c>
      <c r="D3" s="3">
        <v>95</v>
      </c>
      <c r="E3" s="3">
        <v>91</v>
      </c>
      <c r="F3" s="3">
        <v>88</v>
      </c>
      <c r="G3" s="3">
        <v>85</v>
      </c>
      <c r="H3" s="3">
        <v>84</v>
      </c>
      <c r="I3" s="7">
        <f t="shared" si="0"/>
        <v>541</v>
      </c>
    </row>
    <row r="4" spans="1:9" ht="12.75">
      <c r="A4" s="7">
        <v>3</v>
      </c>
      <c r="B4" s="1" t="s">
        <v>143</v>
      </c>
      <c r="C4" s="3">
        <v>99</v>
      </c>
      <c r="D4" s="3">
        <v>97</v>
      </c>
      <c r="E4" s="3">
        <v>90</v>
      </c>
      <c r="F4" s="3">
        <v>72</v>
      </c>
      <c r="G4" s="3">
        <v>70</v>
      </c>
      <c r="H4" s="3"/>
      <c r="I4" s="7">
        <f t="shared" si="0"/>
        <v>428</v>
      </c>
    </row>
    <row r="5" spans="1:9" ht="12.75">
      <c r="A5" s="7">
        <v>4</v>
      </c>
      <c r="B5" s="1" t="s">
        <v>145</v>
      </c>
      <c r="C5" s="3">
        <v>82</v>
      </c>
      <c r="D5" s="3">
        <v>81</v>
      </c>
      <c r="E5" s="3">
        <v>73</v>
      </c>
      <c r="F5" s="3">
        <v>66</v>
      </c>
      <c r="G5" s="3">
        <v>62</v>
      </c>
      <c r="H5" s="3">
        <v>61</v>
      </c>
      <c r="I5" s="7">
        <f t="shared" si="0"/>
        <v>425</v>
      </c>
    </row>
    <row r="6" spans="1:9" ht="12.75">
      <c r="A6" s="7">
        <v>5</v>
      </c>
      <c r="B6" s="1" t="s">
        <v>36</v>
      </c>
      <c r="C6" s="3">
        <v>83</v>
      </c>
      <c r="D6" s="3">
        <v>79</v>
      </c>
      <c r="E6" s="3">
        <v>68</v>
      </c>
      <c r="F6" s="3">
        <v>67</v>
      </c>
      <c r="G6" s="3">
        <v>65</v>
      </c>
      <c r="H6" s="3">
        <v>59</v>
      </c>
      <c r="I6" s="7">
        <f t="shared" si="0"/>
        <v>421</v>
      </c>
    </row>
    <row r="7" spans="1:9" ht="12.75">
      <c r="A7" s="7">
        <v>6</v>
      </c>
      <c r="B7" s="1" t="s">
        <v>46</v>
      </c>
      <c r="C7" s="3">
        <v>80</v>
      </c>
      <c r="D7" s="3">
        <v>78</v>
      </c>
      <c r="E7" s="3">
        <v>77</v>
      </c>
      <c r="F7" s="3">
        <v>76</v>
      </c>
      <c r="G7" s="3">
        <v>75</v>
      </c>
      <c r="H7" s="3"/>
      <c r="I7" s="7">
        <f t="shared" si="0"/>
        <v>386</v>
      </c>
    </row>
    <row r="8" spans="1:9" ht="12.75">
      <c r="A8" s="7">
        <v>7</v>
      </c>
      <c r="B8" s="1" t="s">
        <v>152</v>
      </c>
      <c r="C8" s="3">
        <v>86</v>
      </c>
      <c r="D8" s="3">
        <v>74</v>
      </c>
      <c r="E8" s="3">
        <v>71</v>
      </c>
      <c r="F8" s="3"/>
      <c r="G8" s="3"/>
      <c r="H8" s="3"/>
      <c r="I8" s="7">
        <f t="shared" si="0"/>
        <v>231</v>
      </c>
    </row>
    <row r="9" spans="1:9" ht="12.75">
      <c r="A9" s="7">
        <v>8</v>
      </c>
      <c r="B9" s="1" t="s">
        <v>144</v>
      </c>
      <c r="C9" s="3">
        <v>69</v>
      </c>
      <c r="D9" s="3">
        <v>64</v>
      </c>
      <c r="E9" s="3">
        <v>57</v>
      </c>
      <c r="F9" s="3"/>
      <c r="G9" s="3"/>
      <c r="H9" s="3"/>
      <c r="I9" s="7">
        <f t="shared" si="0"/>
        <v>190</v>
      </c>
    </row>
    <row r="10" spans="1:9" ht="12.75">
      <c r="A10" s="7">
        <v>9</v>
      </c>
      <c r="B10" s="1" t="s">
        <v>18</v>
      </c>
      <c r="C10" s="3">
        <v>94</v>
      </c>
      <c r="D10" s="3"/>
      <c r="E10" s="3"/>
      <c r="I10" s="7">
        <f t="shared" si="0"/>
        <v>94</v>
      </c>
    </row>
    <row r="11" spans="1:9" ht="12.75">
      <c r="A11" s="7">
        <v>10</v>
      </c>
      <c r="B11" s="1" t="s">
        <v>88</v>
      </c>
      <c r="C11" s="3">
        <v>63</v>
      </c>
      <c r="D11" s="3"/>
      <c r="E11" s="3"/>
      <c r="F11" s="3"/>
      <c r="G11" s="3"/>
      <c r="H11" s="3"/>
      <c r="I11" s="7">
        <f t="shared" si="0"/>
        <v>63</v>
      </c>
    </row>
    <row r="12" spans="1:9" ht="12.75">
      <c r="A12" s="7">
        <v>11</v>
      </c>
      <c r="B12" s="1" t="s">
        <v>153</v>
      </c>
      <c r="C12" s="3">
        <v>60</v>
      </c>
      <c r="D12" s="3"/>
      <c r="E12" s="3"/>
      <c r="F12" s="3"/>
      <c r="G12" s="3"/>
      <c r="H12" s="3"/>
      <c r="I12" s="7">
        <f t="shared" si="0"/>
        <v>60</v>
      </c>
    </row>
    <row r="13" spans="1:9" ht="12.75">
      <c r="A13" s="7">
        <v>12</v>
      </c>
      <c r="B13" s="1" t="s">
        <v>106</v>
      </c>
      <c r="C13" s="3">
        <v>58</v>
      </c>
      <c r="D13" s="3"/>
      <c r="E13" s="3"/>
      <c r="F13" s="3"/>
      <c r="G13" s="3"/>
      <c r="H13" s="3"/>
      <c r="I13" s="7">
        <f t="shared" si="0"/>
        <v>58</v>
      </c>
    </row>
    <row r="14" spans="1:9" ht="12.75">
      <c r="A14" s="7" t="s">
        <v>149</v>
      </c>
      <c r="B14" s="1" t="s">
        <v>147</v>
      </c>
      <c r="C14" s="3"/>
      <c r="D14" s="3"/>
      <c r="E14" s="3"/>
      <c r="F14" s="3"/>
      <c r="G14" s="3"/>
      <c r="H14" s="3"/>
      <c r="I14" s="7">
        <f t="shared" si="0"/>
        <v>0</v>
      </c>
    </row>
    <row r="15" spans="1:9" ht="12.75">
      <c r="A15" s="7" t="s">
        <v>149</v>
      </c>
      <c r="B15" s="1" t="s">
        <v>150</v>
      </c>
      <c r="C15" s="3"/>
      <c r="D15" s="3"/>
      <c r="E15" s="3"/>
      <c r="F15" s="3"/>
      <c r="G15" s="3"/>
      <c r="H15" s="3"/>
      <c r="I15" s="7">
        <f t="shared" si="0"/>
        <v>0</v>
      </c>
    </row>
    <row r="16" spans="1:9" ht="12.75">
      <c r="A16" s="7" t="s">
        <v>149</v>
      </c>
      <c r="B16" s="1" t="s">
        <v>148</v>
      </c>
      <c r="C16" s="3"/>
      <c r="D16" s="3"/>
      <c r="E16" s="3"/>
      <c r="F16" s="3"/>
      <c r="G16" s="3"/>
      <c r="H16" s="3"/>
      <c r="I16" s="7">
        <f t="shared" si="0"/>
        <v>0</v>
      </c>
    </row>
    <row r="17" spans="1:9" ht="12.75">
      <c r="A17" s="7" t="s">
        <v>149</v>
      </c>
      <c r="B17" s="1" t="s">
        <v>151</v>
      </c>
      <c r="C17" s="3"/>
      <c r="D17" s="3"/>
      <c r="E17" s="3"/>
      <c r="F17" s="3"/>
      <c r="G17" s="3"/>
      <c r="H17" s="3"/>
      <c r="I17" s="7">
        <f t="shared" si="0"/>
        <v>0</v>
      </c>
    </row>
    <row r="18" spans="1:9" ht="12.75">
      <c r="A18" s="7" t="s">
        <v>149</v>
      </c>
      <c r="B18" s="1" t="s">
        <v>146</v>
      </c>
      <c r="C18" s="3"/>
      <c r="D18" s="3"/>
      <c r="E18" s="3"/>
      <c r="F18" s="3"/>
      <c r="G18" s="3"/>
      <c r="H18" s="3"/>
      <c r="I18" s="7">
        <f t="shared" si="0"/>
        <v>0</v>
      </c>
    </row>
    <row r="21" spans="1:9" ht="12.75" hidden="1">
      <c r="A21" s="7"/>
      <c r="B21" s="9"/>
      <c r="C21" s="9" t="s">
        <v>154</v>
      </c>
      <c r="I21" s="7"/>
    </row>
    <row r="22" spans="1:10" ht="12.75" hidden="1">
      <c r="A22" s="7"/>
      <c r="C22" s="10" t="s">
        <v>155</v>
      </c>
      <c r="D22" t="s">
        <v>156</v>
      </c>
      <c r="I22">
        <f>SUM(I2:I17)</f>
        <v>3454</v>
      </c>
      <c r="J22" t="s">
        <v>157</v>
      </c>
    </row>
    <row r="23" spans="1:10" ht="12.75" hidden="1">
      <c r="A23" s="7"/>
      <c r="B23" s="3"/>
      <c r="C23">
        <f>MAX(C2:H22)</f>
        <v>100</v>
      </c>
      <c r="D23">
        <f>MIN(C2:H22)</f>
        <v>57</v>
      </c>
      <c r="I23">
        <f>(C23*(C23+1)-D23*(D23-1))/2</f>
        <v>3454</v>
      </c>
      <c r="J23" t="s">
        <v>158</v>
      </c>
    </row>
    <row r="24" spans="1:9" ht="12.75" hidden="1">
      <c r="A24" s="7"/>
      <c r="I24" s="3" t="str">
        <f>IF(I22=I23,"ok","CHECK")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" customWidth="1"/>
    <col min="2" max="2" width="16.57421875" style="3" customWidth="1"/>
    <col min="3" max="3" width="15.57421875" style="3" customWidth="1"/>
    <col min="4" max="5" width="9.140625" style="3" customWidth="1"/>
    <col min="6" max="6" width="11.8515625" style="3" bestFit="1" customWidth="1"/>
    <col min="7" max="7" width="9.8515625" style="3" bestFit="1" customWidth="1"/>
    <col min="8" max="9" width="0" style="3" hidden="1" customWidth="1"/>
    <col min="10" max="16384" width="9.140625" style="3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137</v>
      </c>
      <c r="E1" s="2" t="s">
        <v>138</v>
      </c>
      <c r="F1" s="11" t="s">
        <v>159</v>
      </c>
      <c r="G1" s="11" t="s">
        <v>160</v>
      </c>
      <c r="H1" s="12"/>
    </row>
    <row r="2" spans="1:9" ht="12.75">
      <c r="A2" s="3">
        <v>1</v>
      </c>
      <c r="B2" s="3" t="s">
        <v>38</v>
      </c>
      <c r="C2" s="3" t="s">
        <v>18</v>
      </c>
      <c r="D2" s="3" t="s">
        <v>39</v>
      </c>
      <c r="E2" s="4">
        <v>0.021979166666666664</v>
      </c>
      <c r="F2" s="13">
        <v>60</v>
      </c>
      <c r="G2" s="13">
        <v>60</v>
      </c>
      <c r="H2" s="9">
        <v>60</v>
      </c>
      <c r="I2" s="3">
        <v>1</v>
      </c>
    </row>
    <row r="3" spans="1:9" ht="12.75">
      <c r="A3" s="3">
        <v>2</v>
      </c>
      <c r="B3" s="3" t="s">
        <v>40</v>
      </c>
      <c r="C3" s="3" t="s">
        <v>18</v>
      </c>
      <c r="D3" s="3" t="s">
        <v>41</v>
      </c>
      <c r="E3" s="4">
        <v>0.02210648148148148</v>
      </c>
      <c r="F3" s="13">
        <f>IF(I3=1,H2-1,"-")</f>
        <v>59</v>
      </c>
      <c r="G3" s="13">
        <f>MAX(G2-1,1)</f>
        <v>59</v>
      </c>
      <c r="H3" s="9">
        <f>IF(I3=1,H2-1,H2)</f>
        <v>59</v>
      </c>
      <c r="I3" s="3">
        <v>1</v>
      </c>
    </row>
    <row r="4" spans="1:9" ht="12.75">
      <c r="A4" s="3">
        <v>3</v>
      </c>
      <c r="B4" s="3" t="s">
        <v>47</v>
      </c>
      <c r="C4" s="3" t="s">
        <v>36</v>
      </c>
      <c r="D4" s="3" t="s">
        <v>41</v>
      </c>
      <c r="E4" s="4">
        <v>0.022199074074074076</v>
      </c>
      <c r="F4" s="13">
        <f aca="true" t="shared" si="0" ref="F4:F32">IF(I4=1,H3-1,"-")</f>
        <v>58</v>
      </c>
      <c r="G4" s="13">
        <f aca="true" t="shared" si="1" ref="G4:G32">MAX(G3-1,1)</f>
        <v>58</v>
      </c>
      <c r="H4" s="9">
        <f aca="true" t="shared" si="2" ref="H4:H32">IF(I4=1,H3-1,H3)</f>
        <v>58</v>
      </c>
      <c r="I4" s="3">
        <v>1</v>
      </c>
    </row>
    <row r="5" spans="1:9" ht="12.75">
      <c r="A5" s="3">
        <v>4</v>
      </c>
      <c r="B5" s="3" t="s">
        <v>56</v>
      </c>
      <c r="C5" s="3" t="s">
        <v>36</v>
      </c>
      <c r="D5" s="3" t="s">
        <v>41</v>
      </c>
      <c r="E5" s="4">
        <v>0.02271990740740741</v>
      </c>
      <c r="F5" s="13">
        <f t="shared" si="0"/>
        <v>57</v>
      </c>
      <c r="G5" s="13">
        <f t="shared" si="1"/>
        <v>57</v>
      </c>
      <c r="H5" s="9">
        <f t="shared" si="2"/>
        <v>57</v>
      </c>
      <c r="I5" s="3">
        <v>1</v>
      </c>
    </row>
    <row r="6" spans="1:9" ht="12.75">
      <c r="A6" s="3">
        <v>5</v>
      </c>
      <c r="B6" s="3" t="s">
        <v>57</v>
      </c>
      <c r="C6" s="3" t="s">
        <v>4</v>
      </c>
      <c r="D6" s="3" t="s">
        <v>62</v>
      </c>
      <c r="E6" s="4">
        <v>0.022789351851851852</v>
      </c>
      <c r="F6" s="13">
        <f t="shared" si="0"/>
        <v>56</v>
      </c>
      <c r="G6" s="13">
        <f t="shared" si="1"/>
        <v>56</v>
      </c>
      <c r="H6" s="9">
        <f t="shared" si="2"/>
        <v>56</v>
      </c>
      <c r="I6" s="3">
        <v>1</v>
      </c>
    </row>
    <row r="7" spans="1:9" ht="12.75">
      <c r="A7" s="3">
        <v>6</v>
      </c>
      <c r="B7" s="3" t="s">
        <v>60</v>
      </c>
      <c r="C7" s="3" t="s">
        <v>43</v>
      </c>
      <c r="D7" s="3" t="s">
        <v>61</v>
      </c>
      <c r="E7" s="4">
        <v>0.02332175925925926</v>
      </c>
      <c r="F7" s="13">
        <f t="shared" si="0"/>
        <v>55</v>
      </c>
      <c r="G7" s="13">
        <f t="shared" si="1"/>
        <v>55</v>
      </c>
      <c r="H7" s="9">
        <f t="shared" si="2"/>
        <v>55</v>
      </c>
      <c r="I7" s="3">
        <v>1</v>
      </c>
    </row>
    <row r="8" spans="1:9" ht="12.75">
      <c r="A8" s="3">
        <v>7</v>
      </c>
      <c r="B8" s="3" t="s">
        <v>69</v>
      </c>
      <c r="C8" s="3" t="s">
        <v>4</v>
      </c>
      <c r="D8" s="3" t="s">
        <v>61</v>
      </c>
      <c r="E8" s="4">
        <v>0.02407407407407407</v>
      </c>
      <c r="F8" s="13">
        <f t="shared" si="0"/>
        <v>54</v>
      </c>
      <c r="G8" s="13">
        <f t="shared" si="1"/>
        <v>54</v>
      </c>
      <c r="H8" s="9">
        <f t="shared" si="2"/>
        <v>54</v>
      </c>
      <c r="I8" s="3">
        <v>1</v>
      </c>
    </row>
    <row r="9" spans="1:9" ht="12.75">
      <c r="A9" s="3">
        <v>8</v>
      </c>
      <c r="B9" s="3" t="s">
        <v>70</v>
      </c>
      <c r="C9" s="3" t="s">
        <v>4</v>
      </c>
      <c r="D9" s="3" t="s">
        <v>71</v>
      </c>
      <c r="E9" s="4">
        <v>0.024189814814814817</v>
      </c>
      <c r="F9" s="13">
        <f t="shared" si="0"/>
        <v>53</v>
      </c>
      <c r="G9" s="13">
        <f t="shared" si="1"/>
        <v>53</v>
      </c>
      <c r="H9" s="9">
        <f t="shared" si="2"/>
        <v>53</v>
      </c>
      <c r="I9" s="3">
        <v>1</v>
      </c>
    </row>
    <row r="10" spans="1:9" ht="12.75">
      <c r="A10" s="3">
        <v>9</v>
      </c>
      <c r="B10" s="3" t="s">
        <v>79</v>
      </c>
      <c r="C10" s="3" t="s">
        <v>43</v>
      </c>
      <c r="D10" s="3" t="s">
        <v>71</v>
      </c>
      <c r="E10" s="4">
        <v>0.02494212962962963</v>
      </c>
      <c r="F10" s="13">
        <f t="shared" si="0"/>
        <v>52</v>
      </c>
      <c r="G10" s="13">
        <f t="shared" si="1"/>
        <v>52</v>
      </c>
      <c r="H10" s="9">
        <f t="shared" si="2"/>
        <v>52</v>
      </c>
      <c r="I10" s="3">
        <v>1</v>
      </c>
    </row>
    <row r="11" spans="1:9" ht="12.75">
      <c r="A11" s="3">
        <v>10</v>
      </c>
      <c r="B11" s="3" t="s">
        <v>84</v>
      </c>
      <c r="C11" s="3" t="s">
        <v>28</v>
      </c>
      <c r="D11" s="3" t="s">
        <v>61</v>
      </c>
      <c r="E11" s="4">
        <v>0.02579861111111111</v>
      </c>
      <c r="F11" s="13">
        <f t="shared" si="0"/>
        <v>51</v>
      </c>
      <c r="G11" s="13">
        <f t="shared" si="1"/>
        <v>51</v>
      </c>
      <c r="H11" s="9">
        <f t="shared" si="2"/>
        <v>51</v>
      </c>
      <c r="I11" s="3">
        <v>1</v>
      </c>
    </row>
    <row r="12" spans="1:9" ht="12.75">
      <c r="A12" s="3">
        <v>11</v>
      </c>
      <c r="B12" s="3" t="s">
        <v>90</v>
      </c>
      <c r="C12" s="3" t="s">
        <v>4</v>
      </c>
      <c r="D12" s="3" t="s">
        <v>91</v>
      </c>
      <c r="E12" s="4">
        <v>0.026446759259259264</v>
      </c>
      <c r="F12" s="13">
        <f t="shared" si="0"/>
        <v>50</v>
      </c>
      <c r="G12" s="13">
        <f t="shared" si="1"/>
        <v>50</v>
      </c>
      <c r="H12" s="9">
        <f t="shared" si="2"/>
        <v>50</v>
      </c>
      <c r="I12" s="3">
        <v>1</v>
      </c>
    </row>
    <row r="13" spans="1:8" ht="12.75">
      <c r="A13" s="3">
        <v>12</v>
      </c>
      <c r="B13" s="3" t="s">
        <v>93</v>
      </c>
      <c r="C13" s="3" t="s">
        <v>4</v>
      </c>
      <c r="D13" s="3" t="s">
        <v>61</v>
      </c>
      <c r="E13" s="4">
        <v>0.026539351851851852</v>
      </c>
      <c r="F13" s="13" t="str">
        <f t="shared" si="0"/>
        <v>-</v>
      </c>
      <c r="G13" s="13">
        <f t="shared" si="1"/>
        <v>49</v>
      </c>
      <c r="H13" s="9">
        <f t="shared" si="2"/>
        <v>50</v>
      </c>
    </row>
    <row r="14" spans="1:9" ht="12.75">
      <c r="A14" s="3">
        <v>13</v>
      </c>
      <c r="B14" s="3" t="s">
        <v>94</v>
      </c>
      <c r="C14" s="3" t="s">
        <v>36</v>
      </c>
      <c r="D14" s="3" t="s">
        <v>71</v>
      </c>
      <c r="E14" s="4">
        <v>0.026585648148148146</v>
      </c>
      <c r="F14" s="13">
        <f t="shared" si="0"/>
        <v>49</v>
      </c>
      <c r="G14" s="13">
        <f t="shared" si="1"/>
        <v>48</v>
      </c>
      <c r="H14" s="9">
        <f t="shared" si="2"/>
        <v>49</v>
      </c>
      <c r="I14" s="3">
        <v>1</v>
      </c>
    </row>
    <row r="15" spans="1:9" ht="12.75">
      <c r="A15" s="3">
        <v>14</v>
      </c>
      <c r="B15" s="3" t="s">
        <v>95</v>
      </c>
      <c r="C15" s="3" t="s">
        <v>43</v>
      </c>
      <c r="D15" s="3" t="s">
        <v>71</v>
      </c>
      <c r="E15" s="4">
        <v>0.02670138888888889</v>
      </c>
      <c r="F15" s="13">
        <f t="shared" si="0"/>
        <v>48</v>
      </c>
      <c r="G15" s="13">
        <f t="shared" si="1"/>
        <v>47</v>
      </c>
      <c r="H15" s="9">
        <f t="shared" si="2"/>
        <v>48</v>
      </c>
      <c r="I15" s="3">
        <v>1</v>
      </c>
    </row>
    <row r="16" spans="1:9" ht="12.75">
      <c r="A16" s="3">
        <v>15</v>
      </c>
      <c r="B16" s="3" t="s">
        <v>96</v>
      </c>
      <c r="C16" s="3" t="s">
        <v>46</v>
      </c>
      <c r="D16" s="3" t="s">
        <v>71</v>
      </c>
      <c r="E16" s="4">
        <v>0.026759259259259257</v>
      </c>
      <c r="F16" s="13">
        <f t="shared" si="0"/>
        <v>47</v>
      </c>
      <c r="G16" s="13">
        <f t="shared" si="1"/>
        <v>46</v>
      </c>
      <c r="H16" s="9">
        <f t="shared" si="2"/>
        <v>47</v>
      </c>
      <c r="I16" s="3">
        <v>1</v>
      </c>
    </row>
    <row r="17" spans="1:8" ht="12.75">
      <c r="A17" s="3">
        <v>16</v>
      </c>
      <c r="B17" s="3" t="s">
        <v>108</v>
      </c>
      <c r="C17" s="3" t="s">
        <v>4</v>
      </c>
      <c r="D17" s="3" t="s">
        <v>71</v>
      </c>
      <c r="E17" s="4">
        <v>0.027164351851851853</v>
      </c>
      <c r="F17" s="13" t="str">
        <f t="shared" si="0"/>
        <v>-</v>
      </c>
      <c r="G17" s="13">
        <f t="shared" si="1"/>
        <v>45</v>
      </c>
      <c r="H17" s="9">
        <f t="shared" si="2"/>
        <v>47</v>
      </c>
    </row>
    <row r="18" spans="1:8" ht="12.75">
      <c r="A18" s="3">
        <v>17</v>
      </c>
      <c r="B18" s="3" t="s">
        <v>109</v>
      </c>
      <c r="C18" s="3" t="s">
        <v>4</v>
      </c>
      <c r="D18" s="3" t="s">
        <v>39</v>
      </c>
      <c r="E18" s="4">
        <v>0.02732638888888889</v>
      </c>
      <c r="F18" s="13" t="str">
        <f t="shared" si="0"/>
        <v>-</v>
      </c>
      <c r="G18" s="13">
        <f t="shared" si="1"/>
        <v>44</v>
      </c>
      <c r="H18" s="9">
        <f t="shared" si="2"/>
        <v>47</v>
      </c>
    </row>
    <row r="19" spans="1:9" ht="12.75">
      <c r="A19" s="3">
        <v>18</v>
      </c>
      <c r="B19" s="3" t="s">
        <v>110</v>
      </c>
      <c r="C19" s="3" t="s">
        <v>28</v>
      </c>
      <c r="D19" s="3" t="s">
        <v>111</v>
      </c>
      <c r="E19" s="4">
        <v>0.027604166666666666</v>
      </c>
      <c r="F19" s="13">
        <f t="shared" si="0"/>
        <v>46</v>
      </c>
      <c r="G19" s="13">
        <f t="shared" si="1"/>
        <v>43</v>
      </c>
      <c r="H19" s="9">
        <f t="shared" si="2"/>
        <v>46</v>
      </c>
      <c r="I19" s="3">
        <v>1</v>
      </c>
    </row>
    <row r="20" spans="1:8" ht="12.75">
      <c r="A20" s="3">
        <v>19</v>
      </c>
      <c r="B20" s="3" t="s">
        <v>112</v>
      </c>
      <c r="C20" s="3" t="s">
        <v>4</v>
      </c>
      <c r="D20" s="3" t="s">
        <v>61</v>
      </c>
      <c r="E20" s="4">
        <v>0.027858796296296298</v>
      </c>
      <c r="F20" s="13" t="str">
        <f t="shared" si="0"/>
        <v>-</v>
      </c>
      <c r="G20" s="13">
        <f t="shared" si="1"/>
        <v>42</v>
      </c>
      <c r="H20" s="9">
        <f t="shared" si="2"/>
        <v>46</v>
      </c>
    </row>
    <row r="21" spans="1:9" ht="12.75">
      <c r="A21" s="3">
        <v>21</v>
      </c>
      <c r="B21" s="3" t="s">
        <v>113</v>
      </c>
      <c r="C21" s="3" t="s">
        <v>88</v>
      </c>
      <c r="D21" s="3" t="s">
        <v>71</v>
      </c>
      <c r="E21" s="4">
        <v>0.028171296296296302</v>
      </c>
      <c r="F21" s="13">
        <f t="shared" si="0"/>
        <v>45</v>
      </c>
      <c r="G21" s="13">
        <f t="shared" si="1"/>
        <v>41</v>
      </c>
      <c r="H21" s="9">
        <f t="shared" si="2"/>
        <v>45</v>
      </c>
      <c r="I21" s="3">
        <v>1</v>
      </c>
    </row>
    <row r="22" spans="1:9" ht="12.75">
      <c r="A22" s="3">
        <v>22</v>
      </c>
      <c r="B22" s="3" t="s">
        <v>114</v>
      </c>
      <c r="C22" s="3" t="s">
        <v>36</v>
      </c>
      <c r="D22" s="3" t="s">
        <v>41</v>
      </c>
      <c r="E22" s="4">
        <v>0.028229166666666666</v>
      </c>
      <c r="F22" s="13">
        <f t="shared" si="0"/>
        <v>44</v>
      </c>
      <c r="G22" s="13">
        <f t="shared" si="1"/>
        <v>40</v>
      </c>
      <c r="H22" s="9">
        <f t="shared" si="2"/>
        <v>44</v>
      </c>
      <c r="I22" s="3">
        <v>1</v>
      </c>
    </row>
    <row r="23" spans="1:8" ht="12.75">
      <c r="A23" s="3">
        <v>24</v>
      </c>
      <c r="B23" s="3" t="s">
        <v>115</v>
      </c>
      <c r="C23" s="3" t="s">
        <v>4</v>
      </c>
      <c r="D23" s="3" t="s">
        <v>39</v>
      </c>
      <c r="E23" s="4">
        <v>0.028356481481481483</v>
      </c>
      <c r="F23" s="13" t="str">
        <f t="shared" si="0"/>
        <v>-</v>
      </c>
      <c r="G23" s="13">
        <f t="shared" si="1"/>
        <v>39</v>
      </c>
      <c r="H23" s="9">
        <f t="shared" si="2"/>
        <v>44</v>
      </c>
    </row>
    <row r="24" spans="1:9" ht="12.75">
      <c r="A24" s="3">
        <v>25</v>
      </c>
      <c r="B24" s="3" t="s">
        <v>116</v>
      </c>
      <c r="C24" s="3" t="s">
        <v>28</v>
      </c>
      <c r="D24" s="3" t="s">
        <v>39</v>
      </c>
      <c r="E24" s="4">
        <v>0.028877314814814817</v>
      </c>
      <c r="F24" s="13">
        <f t="shared" si="0"/>
        <v>43</v>
      </c>
      <c r="G24" s="13">
        <f t="shared" si="1"/>
        <v>38</v>
      </c>
      <c r="H24" s="9">
        <f t="shared" si="2"/>
        <v>43</v>
      </c>
      <c r="I24" s="3">
        <v>1</v>
      </c>
    </row>
    <row r="25" spans="1:9" ht="12.75">
      <c r="A25" s="3">
        <v>26</v>
      </c>
      <c r="B25" s="3" t="s">
        <v>117</v>
      </c>
      <c r="C25" s="3" t="s">
        <v>28</v>
      </c>
      <c r="D25" s="3" t="s">
        <v>61</v>
      </c>
      <c r="E25" s="4">
        <v>0.028946759259259255</v>
      </c>
      <c r="F25" s="13">
        <f t="shared" si="0"/>
        <v>42</v>
      </c>
      <c r="G25" s="13">
        <f t="shared" si="1"/>
        <v>37</v>
      </c>
      <c r="H25" s="9">
        <f t="shared" si="2"/>
        <v>42</v>
      </c>
      <c r="I25" s="3">
        <v>1</v>
      </c>
    </row>
    <row r="26" spans="1:9" ht="12.75">
      <c r="A26" s="3">
        <v>27</v>
      </c>
      <c r="B26" s="3" t="s">
        <v>118</v>
      </c>
      <c r="C26" s="3" t="s">
        <v>119</v>
      </c>
      <c r="D26" s="3" t="s">
        <v>71</v>
      </c>
      <c r="E26" s="4">
        <v>0.029097222222222222</v>
      </c>
      <c r="F26" s="13">
        <f t="shared" si="0"/>
        <v>41</v>
      </c>
      <c r="G26" s="13">
        <f t="shared" si="1"/>
        <v>36</v>
      </c>
      <c r="H26" s="9">
        <f t="shared" si="2"/>
        <v>41</v>
      </c>
      <c r="I26" s="3">
        <v>1</v>
      </c>
    </row>
    <row r="27" spans="1:8" ht="12.75">
      <c r="A27" s="3">
        <v>28</v>
      </c>
      <c r="B27" s="3" t="s">
        <v>120</v>
      </c>
      <c r="C27" s="3" t="s">
        <v>4</v>
      </c>
      <c r="D27" s="3" t="s">
        <v>62</v>
      </c>
      <c r="E27" s="4">
        <v>0.029849537037037036</v>
      </c>
      <c r="F27" s="13" t="str">
        <f t="shared" si="0"/>
        <v>-</v>
      </c>
      <c r="G27" s="13">
        <f t="shared" si="1"/>
        <v>35</v>
      </c>
      <c r="H27" s="9">
        <f t="shared" si="2"/>
        <v>41</v>
      </c>
    </row>
    <row r="28" spans="1:9" ht="12.75">
      <c r="A28" s="3">
        <v>29</v>
      </c>
      <c r="B28" s="3" t="s">
        <v>121</v>
      </c>
      <c r="C28" s="3" t="s">
        <v>10</v>
      </c>
      <c r="D28" s="3" t="s">
        <v>62</v>
      </c>
      <c r="E28" s="4">
        <v>0.029872685185185183</v>
      </c>
      <c r="F28" s="13">
        <f t="shared" si="0"/>
        <v>40</v>
      </c>
      <c r="G28" s="13">
        <f t="shared" si="1"/>
        <v>34</v>
      </c>
      <c r="H28" s="9">
        <f t="shared" si="2"/>
        <v>40</v>
      </c>
      <c r="I28" s="3">
        <v>1</v>
      </c>
    </row>
    <row r="29" spans="1:8" ht="12.75">
      <c r="A29" s="3">
        <v>30</v>
      </c>
      <c r="B29" s="3" t="s">
        <v>124</v>
      </c>
      <c r="C29" s="3" t="s">
        <v>28</v>
      </c>
      <c r="D29" s="3" t="s">
        <v>111</v>
      </c>
      <c r="E29" s="4">
        <v>0.030300925925925926</v>
      </c>
      <c r="F29" s="13" t="str">
        <f t="shared" si="0"/>
        <v>-</v>
      </c>
      <c r="G29" s="13">
        <f t="shared" si="1"/>
        <v>33</v>
      </c>
      <c r="H29" s="9">
        <f t="shared" si="2"/>
        <v>40</v>
      </c>
    </row>
    <row r="30" spans="1:9" ht="12.75">
      <c r="A30" s="3">
        <v>31</v>
      </c>
      <c r="B30" s="3" t="s">
        <v>127</v>
      </c>
      <c r="C30" s="3" t="s">
        <v>10</v>
      </c>
      <c r="D30" s="3" t="s">
        <v>61</v>
      </c>
      <c r="E30" s="4">
        <v>0.031875</v>
      </c>
      <c r="F30" s="13">
        <f t="shared" si="0"/>
        <v>39</v>
      </c>
      <c r="G30" s="13">
        <f t="shared" si="1"/>
        <v>32</v>
      </c>
      <c r="H30" s="9">
        <f t="shared" si="2"/>
        <v>39</v>
      </c>
      <c r="I30" s="3">
        <v>1</v>
      </c>
    </row>
    <row r="31" spans="1:9" ht="12.75">
      <c r="A31" s="3">
        <v>36</v>
      </c>
      <c r="B31" s="3" t="s">
        <v>130</v>
      </c>
      <c r="C31" s="3" t="s">
        <v>43</v>
      </c>
      <c r="D31" s="3" t="s">
        <v>131</v>
      </c>
      <c r="E31" s="4">
        <v>0.03357638888888889</v>
      </c>
      <c r="F31" s="13">
        <f t="shared" si="0"/>
        <v>38</v>
      </c>
      <c r="G31" s="13">
        <f t="shared" si="1"/>
        <v>31</v>
      </c>
      <c r="H31" s="9">
        <f t="shared" si="2"/>
        <v>38</v>
      </c>
      <c r="I31" s="3">
        <v>1</v>
      </c>
    </row>
    <row r="32" spans="1:9" ht="12.75">
      <c r="A32" s="3">
        <v>38</v>
      </c>
      <c r="B32" s="3" t="s">
        <v>132</v>
      </c>
      <c r="C32" s="3" t="s">
        <v>10</v>
      </c>
      <c r="D32" s="3" t="s">
        <v>61</v>
      </c>
      <c r="E32" s="4">
        <v>0.03395833333333333</v>
      </c>
      <c r="F32" s="13">
        <f t="shared" si="0"/>
        <v>37</v>
      </c>
      <c r="G32" s="13">
        <f t="shared" si="1"/>
        <v>30</v>
      </c>
      <c r="H32" s="9">
        <f t="shared" si="2"/>
        <v>37</v>
      </c>
      <c r="I32" s="3">
        <v>1</v>
      </c>
    </row>
    <row r="33" spans="5:8" ht="12.75">
      <c r="E33" s="4"/>
      <c r="G33" s="4"/>
      <c r="H33" s="4"/>
    </row>
    <row r="34" spans="5:8" ht="12.75">
      <c r="E34" s="4"/>
      <c r="G34" s="4"/>
      <c r="H34" s="4"/>
    </row>
    <row r="35" spans="5:8" ht="12.75">
      <c r="E35" s="4"/>
      <c r="G35" s="4"/>
      <c r="H35" s="4"/>
    </row>
    <row r="36" spans="5:8" ht="12.75">
      <c r="E36" s="4"/>
      <c r="H36" s="4"/>
    </row>
    <row r="37" spans="5:8" ht="12.75">
      <c r="E37" s="4"/>
      <c r="H37" s="4"/>
    </row>
    <row r="38" spans="5:8" ht="12.75">
      <c r="E38" s="4"/>
      <c r="H38" s="4"/>
    </row>
    <row r="39" spans="5:8" ht="12.75">
      <c r="E39" s="4"/>
      <c r="H39" s="4"/>
    </row>
    <row r="40" spans="5:8" ht="12.75">
      <c r="E40" s="4"/>
      <c r="H40" s="4"/>
    </row>
    <row r="41" spans="4:8" ht="12.75">
      <c r="D41" s="5"/>
      <c r="E41" s="4"/>
      <c r="H41" s="4"/>
    </row>
    <row r="42" spans="5:8" ht="12.75">
      <c r="E42" s="4"/>
      <c r="H42" s="4"/>
    </row>
    <row r="43" spans="5:8" ht="12.75">
      <c r="E43" s="4"/>
      <c r="H43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7" t="s">
        <v>0</v>
      </c>
      <c r="B1" s="7" t="s">
        <v>2</v>
      </c>
      <c r="C1" s="8" t="s">
        <v>139</v>
      </c>
      <c r="D1" s="8"/>
      <c r="E1" s="8"/>
      <c r="F1" s="8"/>
      <c r="G1" s="7" t="s">
        <v>140</v>
      </c>
    </row>
    <row r="2" spans="1:7" ht="12.75">
      <c r="A2" s="7">
        <v>1</v>
      </c>
      <c r="B2" s="1" t="s">
        <v>142</v>
      </c>
      <c r="C2" s="3">
        <v>56</v>
      </c>
      <c r="D2" s="3">
        <v>54</v>
      </c>
      <c r="E2" s="3">
        <v>53</v>
      </c>
      <c r="F2" s="3">
        <v>50</v>
      </c>
      <c r="G2" s="7">
        <f aca="true" t="shared" si="0" ref="G2:G18">SUM(C2:F2)</f>
        <v>213</v>
      </c>
    </row>
    <row r="3" spans="1:7" ht="12.75">
      <c r="A3" s="7">
        <v>2</v>
      </c>
      <c r="B3" s="1" t="s">
        <v>36</v>
      </c>
      <c r="C3" s="3">
        <v>58</v>
      </c>
      <c r="D3" s="3">
        <v>57</v>
      </c>
      <c r="E3" s="3">
        <v>49</v>
      </c>
      <c r="F3" s="3">
        <v>44</v>
      </c>
      <c r="G3" s="7">
        <f t="shared" si="0"/>
        <v>208</v>
      </c>
    </row>
    <row r="4" spans="1:7" ht="12.75">
      <c r="A4" s="7">
        <v>3</v>
      </c>
      <c r="B4" s="1" t="s">
        <v>145</v>
      </c>
      <c r="C4" s="3">
        <v>55</v>
      </c>
      <c r="D4" s="3">
        <v>52</v>
      </c>
      <c r="E4" s="3">
        <v>48</v>
      </c>
      <c r="F4" s="3">
        <v>38</v>
      </c>
      <c r="G4" s="7">
        <f t="shared" si="0"/>
        <v>193</v>
      </c>
    </row>
    <row r="5" spans="1:7" ht="12.75">
      <c r="A5" s="7">
        <v>4</v>
      </c>
      <c r="B5" s="1" t="s">
        <v>152</v>
      </c>
      <c r="C5" s="3">
        <v>51</v>
      </c>
      <c r="D5" s="3">
        <v>46</v>
      </c>
      <c r="E5" s="3">
        <v>43</v>
      </c>
      <c r="F5" s="3">
        <v>42</v>
      </c>
      <c r="G5" s="7">
        <f t="shared" si="0"/>
        <v>182</v>
      </c>
    </row>
    <row r="6" spans="1:7" ht="12.75">
      <c r="A6" s="7">
        <v>5</v>
      </c>
      <c r="B6" s="1" t="s">
        <v>18</v>
      </c>
      <c r="C6" s="3">
        <v>60</v>
      </c>
      <c r="D6" s="3">
        <v>59</v>
      </c>
      <c r="E6" s="3"/>
      <c r="F6" s="3"/>
      <c r="G6" s="7">
        <f t="shared" si="0"/>
        <v>119</v>
      </c>
    </row>
    <row r="7" spans="1:7" ht="12.75">
      <c r="A7" s="7">
        <v>6</v>
      </c>
      <c r="B7" s="1" t="s">
        <v>141</v>
      </c>
      <c r="C7" s="3">
        <v>40</v>
      </c>
      <c r="D7" s="3">
        <v>39</v>
      </c>
      <c r="E7" s="3">
        <v>37</v>
      </c>
      <c r="F7" s="3"/>
      <c r="G7" s="7">
        <f t="shared" si="0"/>
        <v>116</v>
      </c>
    </row>
    <row r="8" spans="1:7" ht="12.75">
      <c r="A8" s="7">
        <v>7</v>
      </c>
      <c r="B8" s="1" t="s">
        <v>46</v>
      </c>
      <c r="C8" s="3">
        <v>47</v>
      </c>
      <c r="D8" s="3"/>
      <c r="E8" s="3"/>
      <c r="F8" s="3"/>
      <c r="G8" s="7">
        <f t="shared" si="0"/>
        <v>47</v>
      </c>
    </row>
    <row r="9" spans="1:7" ht="12.75">
      <c r="A9" s="7">
        <v>8</v>
      </c>
      <c r="B9" s="1" t="s">
        <v>88</v>
      </c>
      <c r="C9" s="3">
        <v>45</v>
      </c>
      <c r="D9" s="3"/>
      <c r="E9" s="3"/>
      <c r="F9" s="3"/>
      <c r="G9" s="7">
        <f t="shared" si="0"/>
        <v>45</v>
      </c>
    </row>
    <row r="10" spans="1:7" ht="12.75">
      <c r="A10" s="7">
        <v>9</v>
      </c>
      <c r="B10" s="1" t="s">
        <v>151</v>
      </c>
      <c r="C10" s="3">
        <v>41</v>
      </c>
      <c r="D10" s="3"/>
      <c r="E10" s="3"/>
      <c r="F10" s="3"/>
      <c r="G10" s="7">
        <f t="shared" si="0"/>
        <v>41</v>
      </c>
    </row>
    <row r="11" spans="1:7" ht="12.75">
      <c r="A11" s="7" t="s">
        <v>149</v>
      </c>
      <c r="B11" s="1" t="s">
        <v>147</v>
      </c>
      <c r="C11" s="3"/>
      <c r="D11" s="3"/>
      <c r="E11" s="3"/>
      <c r="F11" s="3"/>
      <c r="G11" s="7">
        <f t="shared" si="0"/>
        <v>0</v>
      </c>
    </row>
    <row r="12" spans="1:7" ht="12.75">
      <c r="A12" s="7" t="s">
        <v>149</v>
      </c>
      <c r="B12" s="1" t="s">
        <v>150</v>
      </c>
      <c r="C12" s="3"/>
      <c r="D12" s="3"/>
      <c r="E12" s="3"/>
      <c r="F12" s="3"/>
      <c r="G12" s="7">
        <f t="shared" si="0"/>
        <v>0</v>
      </c>
    </row>
    <row r="13" spans="1:7" ht="12.75">
      <c r="A13" s="7" t="s">
        <v>149</v>
      </c>
      <c r="B13" s="1" t="s">
        <v>106</v>
      </c>
      <c r="C13" s="3"/>
      <c r="D13" s="3"/>
      <c r="E13" s="3"/>
      <c r="F13" s="3"/>
      <c r="G13" s="7">
        <f t="shared" si="0"/>
        <v>0</v>
      </c>
    </row>
    <row r="14" spans="1:7" ht="12.75">
      <c r="A14" s="7" t="s">
        <v>149</v>
      </c>
      <c r="B14" s="1" t="s">
        <v>148</v>
      </c>
      <c r="C14" s="3"/>
      <c r="D14" s="3"/>
      <c r="E14" s="3"/>
      <c r="F14" s="3"/>
      <c r="G14" s="7">
        <f t="shared" si="0"/>
        <v>0</v>
      </c>
    </row>
    <row r="15" spans="1:7" ht="12.75">
      <c r="A15" s="7" t="s">
        <v>149</v>
      </c>
      <c r="B15" s="1" t="s">
        <v>143</v>
      </c>
      <c r="C15" s="3"/>
      <c r="D15" s="3"/>
      <c r="E15" s="3"/>
      <c r="F15" s="3"/>
      <c r="G15" s="7">
        <f t="shared" si="0"/>
        <v>0</v>
      </c>
    </row>
    <row r="16" spans="1:7" ht="12.75">
      <c r="A16" s="7" t="s">
        <v>149</v>
      </c>
      <c r="B16" s="1" t="s">
        <v>146</v>
      </c>
      <c r="C16" s="3"/>
      <c r="D16" s="3"/>
      <c r="E16" s="3"/>
      <c r="F16" s="3"/>
      <c r="G16" s="7">
        <f t="shared" si="0"/>
        <v>0</v>
      </c>
    </row>
    <row r="17" spans="1:7" ht="12.75">
      <c r="A17" s="7" t="s">
        <v>149</v>
      </c>
      <c r="B17" s="1" t="s">
        <v>153</v>
      </c>
      <c r="C17" s="3"/>
      <c r="D17" s="3"/>
      <c r="E17" s="3"/>
      <c r="F17" s="3"/>
      <c r="G17" s="7">
        <f t="shared" si="0"/>
        <v>0</v>
      </c>
    </row>
    <row r="18" spans="1:7" ht="12.75">
      <c r="A18" s="7" t="s">
        <v>149</v>
      </c>
      <c r="B18" s="1" t="s">
        <v>144</v>
      </c>
      <c r="C18" s="3"/>
      <c r="D18" s="3"/>
      <c r="E18" s="3"/>
      <c r="F18" s="3"/>
      <c r="G18" s="7">
        <f t="shared" si="0"/>
        <v>0</v>
      </c>
    </row>
    <row r="19" ht="12.75">
      <c r="G19" s="7"/>
    </row>
    <row r="22" spans="1:7" ht="12.75" hidden="1">
      <c r="A22" s="7"/>
      <c r="B22" s="1"/>
      <c r="C22" t="s">
        <v>154</v>
      </c>
      <c r="G22" s="3"/>
    </row>
    <row r="23" spans="1:8" ht="12.75" hidden="1">
      <c r="A23" s="7"/>
      <c r="B23" s="1"/>
      <c r="C23" t="s">
        <v>155</v>
      </c>
      <c r="D23" t="s">
        <v>156</v>
      </c>
      <c r="G23" s="3">
        <f>SUM(G2:G19)</f>
        <v>1164</v>
      </c>
      <c r="H23" t="s">
        <v>157</v>
      </c>
    </row>
    <row r="24" spans="1:8" ht="12.75" hidden="1">
      <c r="A24" s="7"/>
      <c r="B24" s="1"/>
      <c r="C24">
        <f>MAX(C2:F18)</f>
        <v>60</v>
      </c>
      <c r="D24">
        <f>MIN(C1:F18)</f>
        <v>37</v>
      </c>
      <c r="G24" s="3">
        <f>(C24*(C24+1)-D24*(D24-1))/2</f>
        <v>1164</v>
      </c>
      <c r="H24" t="s">
        <v>158</v>
      </c>
    </row>
    <row r="25" ht="12.75" hidden="1">
      <c r="G25" t="str">
        <f>IF(G23=G24,"ok","CHECK")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dcterms:created xsi:type="dcterms:W3CDTF">2011-05-01T11:07:04Z</dcterms:created>
  <dcterms:modified xsi:type="dcterms:W3CDTF">2011-05-06T09:32:06Z</dcterms:modified>
  <cp:category/>
  <cp:version/>
  <cp:contentType/>
  <cp:contentStatus/>
</cp:coreProperties>
</file>